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800" windowHeight="11715" firstSheet="32" activeTab="41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  <sheet name="19.11.2025" sheetId="31" r:id="rId30"/>
    <sheet name="25.11.2025" sheetId="32" r:id="rId31"/>
    <sheet name="27.11.2025" sheetId="33" r:id="rId32"/>
    <sheet name="02.12.2025" sheetId="34" r:id="rId33"/>
    <sheet name="03.12.2025 " sheetId="35" r:id="rId34"/>
    <sheet name="09.12.2025" sheetId="36" r:id="rId35"/>
    <sheet name="10.12.2025 " sheetId="37" r:id="rId36"/>
    <sheet name="12.12.2025  " sheetId="38" r:id="rId37"/>
    <sheet name="18.12.2025" sheetId="39" r:id="rId38"/>
    <sheet name="22.12.2025" sheetId="40" r:id="rId39"/>
    <sheet name="23.12.2025" sheetId="41" r:id="rId40"/>
    <sheet name="31.12.2025" sheetId="42" r:id="rId41"/>
    <sheet name="19.01.2026" sheetId="43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3" l="1"/>
  <c r="G9" i="43"/>
  <c r="F9" i="43"/>
  <c r="G27" i="42" l="1"/>
  <c r="F27" i="42"/>
  <c r="E27" i="42"/>
  <c r="E10" i="41" l="1"/>
  <c r="F10" i="41"/>
  <c r="G10" i="41"/>
  <c r="E18" i="40" l="1"/>
  <c r="E19" i="40" s="1"/>
  <c r="G19" i="40"/>
  <c r="F19" i="40"/>
  <c r="E11" i="39" l="1"/>
  <c r="G11" i="39"/>
  <c r="F11" i="39"/>
  <c r="G10" i="38" l="1"/>
  <c r="F10" i="38"/>
  <c r="E10" i="38"/>
  <c r="E12" i="37" l="1"/>
  <c r="G12" i="37"/>
  <c r="F12" i="37"/>
  <c r="G8" i="36" l="1"/>
  <c r="F8" i="36"/>
  <c r="E8" i="36"/>
  <c r="A7" i="35" l="1"/>
  <c r="B7" i="35"/>
  <c r="C7" i="35"/>
  <c r="D7" i="35"/>
  <c r="E7" i="35"/>
  <c r="F7" i="35"/>
  <c r="F8" i="35" s="1"/>
  <c r="G7" i="35"/>
  <c r="G8" i="35" s="1"/>
  <c r="H7" i="35"/>
  <c r="E8" i="35"/>
  <c r="E11" i="34" l="1"/>
  <c r="G11" i="34"/>
  <c r="F11" i="34"/>
  <c r="G8" i="33" l="1"/>
  <c r="F8" i="33"/>
  <c r="E8" i="33"/>
  <c r="G8" i="32" l="1"/>
  <c r="F8" i="32"/>
  <c r="E8" i="32"/>
  <c r="G14" i="31" l="1"/>
  <c r="F14" i="31"/>
  <c r="E14" i="31"/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<sst xmlns="http://schemas.openxmlformats.org/spreadsheetml/2006/main" count="1213" uniqueCount="244">
  <si>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</si>
  <si>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</si>
  <si>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</si>
  <si>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</si>
  <si>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</si>
  <si>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</si>
  <si>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</si>
  <si>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</si>
  <si>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</si>
  <si>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</si>
  <si>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</si>
  <si>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</si>
  <si>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</si>
  <si>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</si>
  <si>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</si>
  <si>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</si>
  <si>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</si>
  <si>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</si>
  <si>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</si>
  <si>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</si>
  <si>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</si>
  <si>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</si>
  <si>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</si>
  <si>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</si>
  <si>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</si>
  <si>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</si>
  <si>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</si>
  <si>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</si>
  <si>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</si>
  <si>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</si>
  <si>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</si>
  <si>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</si>
  <si>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</si>
  <si>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</si>
  <si>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</si>
  <si>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</si>
  <si>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</si>
  <si>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</si>
  <si>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</si>
  <si>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</si>
  <si>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</si>
  <si>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</si>
  <si>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</si>
  <si>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</si>
  <si>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</si>
  <si>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</si>
  <si>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</si>
  <si>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</si>
  <si>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</si>
  <si>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</si>
  <si>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</si>
  <si>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</si>
  <si>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</si>
  <si>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</si>
  <si>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</si>
  <si>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</si>
  <si>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</si>
  <si>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</si>
  <si>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</si>
  <si>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</si>
  <si>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</si>
  <si>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</si>
  <si>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</si>
  <si>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</si>
  <si>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</si>
  <si>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</si>
  <si>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</si>
  <si>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</si>
  <si>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</si>
  <si>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</si>
  <si>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</si>
  <si>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</si>
  <si>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</si>
  <si>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</si>
  <si>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</si>
  <si>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</si>
  <si>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</si>
  <si>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</si>
  <si>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</si>
  <si>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</si>
  <si>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</si>
  <si>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</si>
  <si>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</si>
  <si>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</si>
  <si>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</si>
  <si>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</si>
  <si>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</si>
  <si>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</si>
  <si>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</si>
  <si>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</si>
  <si>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</si>
  <si>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</si>
  <si>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</si>
  <si>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</si>
  <si>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</si>
  <si>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</si>
  <si>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</si>
  <si>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</si>
  <si>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</si>
  <si>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</si>
  <si>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</si>
  <si>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</si>
  <si>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</si>
  <si>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</si>
  <si>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</si>
  <si>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</si>
  <si>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</si>
  <si>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</si>
  <si>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</si>
  <si>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</si>
  <si>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</si>
  <si>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</si>
  <si>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</si>
  <si>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</si>
  <si>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</si>
  <si>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</si>
  <si>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</si>
  <si>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</si>
  <si>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</si>
  <si>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</si>
  <si>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</si>
  <si>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</si>
  <si>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</si>
  <si>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</si>
  <si>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</si>
  <si>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</si>
  <si>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</si>
  <si>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</si>
  <si>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</si>
  <si>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</si>
  <si>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</si>
  <si>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</si>
  <si>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</si>
  <si>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</si>
  <si>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</si>
  <si>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</si>
  <si>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</si>
  <si>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</si>
  <si>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</si>
  <si>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</si>
  <si>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</si>
  <si>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</si>
  <si>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</si>
  <si>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</si>
  <si>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</si>
  <si>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</si>
  <si>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</si>
  <si>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</si>
  <si>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</si>
  <si>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</si>
  <si>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</si>
  <si>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</si>
  <si>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</si>
  <si>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</si>
  <si>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</si>
  <si>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</si>
  <si>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</si>
  <si>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</si>
  <si>
    <t>Balchik Municipality</t>
  </si>
  <si>
    <t>RP 1 AP2 SO2.7 ROBG00125 2021-2027</t>
  </si>
  <si>
    <t>ROBG00125</t>
  </si>
  <si>
    <t>Municipality of Lyaskovets</t>
  </si>
  <si>
    <t>COSTURI PREG AP3 OS4.2 ROBG00297 2021-2027</t>
  </si>
  <si>
    <t>ROBG00297</t>
  </si>
  <si>
    <t>AVANS AP3 OS4 2 ROBG00233 COFIN 565702 OG22 2002a1aln2</t>
  </si>
  <si>
    <t>ASOC ENGAGE IN EDUCATION</t>
  </si>
  <si>
    <t>COST PREG AP3 OS4 2 ROBG00292 COFIN 565703 OG22 2002a1aln2</t>
  </si>
  <si>
    <t>COST PREG AP3 OS4 2 ROBG00292 COFIN 565702 OG22 2002a1aln2</t>
  </si>
  <si>
    <t>PLATA PART AVANS F AP3 SO4 2 ROBG00299 COFIN 565702 OG22 2002a1aln2</t>
  </si>
  <si>
    <t>ROBG00299</t>
  </si>
  <si>
    <t>COST PREG AP3 OS4 2 ROBG00306 COFIN 565701 OG22 2002a1aln2</t>
  </si>
  <si>
    <t>COST PREG AP3 OS4.2 ROBG00214 COFIN 565701 OG22 2002a1aln2</t>
  </si>
  <si>
    <t>RP 2+3 ROBG00169 P2 SO27 2021-2027</t>
  </si>
  <si>
    <t>Asociatia CRAU Reg Sud-Muntenia</t>
  </si>
  <si>
    <t>RP 2 AP2 SO2.7 ROBG00132 2021-2027</t>
  </si>
  <si>
    <t>RP 4 AP1 SO3.2 ROBG00090 2021-2027</t>
  </si>
  <si>
    <t>RP 3 + 4 AP2 OS2.4 ROBG00005 2021-2027</t>
  </si>
  <si>
    <t>RP 2 AP2 SO2.7 ROBG00146 2021-2027</t>
  </si>
  <si>
    <t>26,324.42</t>
  </si>
  <si>
    <t xml:space="preserve"> Municipality of Vetovo </t>
  </si>
  <si>
    <t>RP 2 AP2 OS2.7 ROBG00157 2021-2027</t>
  </si>
  <si>
    <t>RP 5 AP1 SO3.2 ROBG00090 2021-2027</t>
  </si>
  <si>
    <t>RP 3 AP2 SO2.7 ROBG00178 2021-2027</t>
  </si>
  <si>
    <t>RP 1 AP2 SO2.7 ROBG00089 2021-2027</t>
  </si>
  <si>
    <t>RP 6 AP1 SO3.2 ROBG00090 2021-2027</t>
  </si>
  <si>
    <t>RP 2 AP2 SO2.7 ROBG00068 2021-2027</t>
  </si>
  <si>
    <t>COLEGIUL NAT FRATII BUZESTI</t>
  </si>
  <si>
    <t>AVANS AP3 OS4 2 ROBG00326 COFIN 565701 OG22 2002a1aln2</t>
  </si>
  <si>
    <t>UAT Judetul Dolj</t>
  </si>
  <si>
    <t>AVANS AP3 SO4 2 ROBG00229 COFIN 565701 OG22 2002a1aln2</t>
  </si>
  <si>
    <t>RP 3 AP2 SO2.7 ROBG00068 2021-2027</t>
  </si>
  <si>
    <t>Asociatia Patronala CRAU Regiunea Sud-Muntenia</t>
  </si>
  <si>
    <t>RP 3 + RP 4 AP2 SO2.7 ROBG00132 2021-2027</t>
  </si>
  <si>
    <t>RP 5 AP2 OS2.4 ROBG00005 2021-2027</t>
  </si>
  <si>
    <t>RP 4+5 AP2 SO2.7 ROBG00068 2021-2027</t>
  </si>
  <si>
    <t>Bulgarian-Romanian Chamber of Commerce</t>
  </si>
  <si>
    <t>RP 1 + RP 2 AP3 OS4.2 ROBG00271 2021-2027</t>
  </si>
  <si>
    <t>ROBG00271</t>
  </si>
  <si>
    <t>RP 3 AP2 SO2.7 ROBG00177 2021-2027</t>
  </si>
  <si>
    <t xml:space="preserve"> RP1 AP3 SO4.2 ROBG00251 2021-2027</t>
  </si>
  <si>
    <t>RP 1 ROBG00233 AP3 OS4.2 2021-2027</t>
  </si>
  <si>
    <t>COST PREG ROBG00071 AP2 SO2.7 2021-2027</t>
  </si>
  <si>
    <t>ROBG00071</t>
  </si>
  <si>
    <t>RP 4 + RP 5 ROBG00169 AP2 SO2.7 2021-2027</t>
  </si>
  <si>
    <t>RP 6 ROBG00005 AP2 OS2.4 2021-2027</t>
  </si>
  <si>
    <t>4,806.65</t>
  </si>
  <si>
    <t>RP 1 ROBG00288 AP3 OS4.2 2021-2027</t>
  </si>
  <si>
    <t>RP 3 ROBG00018 AP2OS2.7 2021-2027</t>
  </si>
  <si>
    <t>Asociatia Patronala Centru Regional de Antreprenoriat Urban
CRAU Regiunea Sud-Muntenia</t>
  </si>
  <si>
    <t>RP 5 ROBG00132 AP 2 SO 2.7 2021-2027</t>
  </si>
  <si>
    <t>RP 1 ROBG00226 AP3 OS4.2 2021-2027</t>
  </si>
  <si>
    <t>RP 3 ROBG00271 AP3 OS4.2 2021-2027</t>
  </si>
  <si>
    <t>RP 7 AP1 SO3.2 ROBG00090 2021-2027</t>
  </si>
  <si>
    <t>RP 1 AP3 SO4.2 ROBG00229 2021-2027</t>
  </si>
  <si>
    <t>Univ de Stiinte Agro si Med Vet</t>
  </si>
  <si>
    <t>RP 3 ROBG00271 AP3 OS4 2 COFIN 565702 OG22 2002a1aln2</t>
  </si>
  <si>
    <t>RP 4 AP2 SO 2.7 ROBG00018  2021-2027</t>
  </si>
  <si>
    <t>CRAU Regiunea Sud-Muntenia</t>
  </si>
  <si>
    <t>RP 6 ROBG00132 AP 2 SO 2.7 2021-2027</t>
  </si>
  <si>
    <t>RP 3 ROBG00157 AP 2 SO 2.7 2021-2027</t>
  </si>
  <si>
    <t>RP 3 ROBG00288 AP3 SO4.2 2021-2027</t>
  </si>
  <si>
    <t>RP 1 ROBG00284 AP3 SO4.2 2021-2027</t>
  </si>
  <si>
    <t>RP 2 AP3 OS4.2 ROBG00226 2021-2027</t>
  </si>
  <si>
    <t>RP 2 AP3 SO4.2 ROBG00229 2021-2027</t>
  </si>
  <si>
    <t>RP 2 AP3 SO4.2 ROBG00251 2021-2027</t>
  </si>
  <si>
    <t>RP 1 ROBG00252 AP2 SO4.2 2021-2027</t>
  </si>
  <si>
    <t>RP 2 ROBG00288 AP3 SO4.2 2021-2027</t>
  </si>
  <si>
    <t>COSTURI PREG ROBG00358 AP2 SO2.4 2021-2027</t>
  </si>
  <si>
    <t>ROBG00358</t>
  </si>
  <si>
    <t>RP 4 ROBG00157 AP2 OS2.7 2021-2027</t>
  </si>
  <si>
    <t>8,047.80</t>
  </si>
  <si>
    <t>RP 9 ROBG00090 AP1 SO3.2 2021-2027</t>
  </si>
  <si>
    <t>Regional library Hristo Botev</t>
  </si>
  <si>
    <t>RP 1 ROBG00257 AP3 SO4.2 2021-2027</t>
  </si>
  <si>
    <t>RP 1 ROBG00324 AP3 SO4.2  2021-2027</t>
  </si>
  <si>
    <t>RP 2 ROBG00284 AP3 SO4.2  2021-2027</t>
  </si>
  <si>
    <t>RP 4 + RP 5 + RP 6 ROBG00271 AP3 SO4.22021-2027</t>
  </si>
  <si>
    <t>RP 1 + RP 2 ROBG00326 AP3 OS4.2 2021-2027</t>
  </si>
  <si>
    <t>CENTRUL JUD DE RES SI ASIST ED DOLJ</t>
  </si>
  <si>
    <t>RP 2 ROBG00229 AP3 SO4 2 COFIN 565701 OG22 2002a1aln2</t>
  </si>
  <si>
    <t>COST PREG ROBG00358 AP2 SO2 4 COFIN 565702 OG22 2002a1aln2</t>
  </si>
  <si>
    <t>RP 1 ROBG00225 AP3 SO4.2 2021-2027</t>
  </si>
  <si>
    <t>COST PREG ROBG00370 AP2 SO2.4 2021-2027</t>
  </si>
  <si>
    <t>ROBG00370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</si>
</sst>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vertical="center" wrapText="1"/>
    </xf>
    <xf numFmtId="1" fontId="33" fillId="0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8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/>
    </xf>
    <xf numFmtId="4" fontId="32" fillId="2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9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left" vertical="center" wrapText="1"/>
    </xf>
    <xf numFmtId="169" fontId="33" fillId="0" borderId="1" xfId="4577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4" fontId="33" fillId="0" borderId="1" xfId="18279" applyNumberFormat="1" applyFont="1" applyFill="1" applyBorder="1" applyAlignment="1">
      <alignment horizontal="right" vertical="center"/>
    </xf>
    <xf numFmtId="4" fontId="33" fillId="0" borderId="1" xfId="18279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1">
          <cell r="A11">
            <v>518</v>
          </cell>
          <cell r="B11" t="str">
            <v>ROBG21-27</v>
          </cell>
          <cell r="C11" t="str">
            <v>Municipality of Lyaskovets</v>
          </cell>
          <cell r="D11" t="str">
            <v>COSTURI PREG AP3 OS4.2 ROBG00297 2021-2027</v>
          </cell>
          <cell r="E11">
            <v>11200</v>
          </cell>
          <cell r="F11" t="str">
            <v>-</v>
          </cell>
          <cell r="G11" t="str">
            <v>-</v>
          </cell>
          <cell r="H11" t="str">
            <v>ROBG00297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8" t="s">
        <v>8</v>
      </c>
      <c r="F6" s="8" t="s">
        <v>9</v>
      </c>
      <c r="G6" s="168"/>
      <c r="H6" s="168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60" t="s">
        <v>3</v>
      </c>
      <c r="B10" s="161"/>
      <c r="C10" s="161"/>
      <c r="D10" s="162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58" t="s">
        <v>8</v>
      </c>
      <c r="F6" s="58" t="s">
        <v>9</v>
      </c>
      <c r="G6" s="168"/>
      <c r="H6" s="168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61" t="s">
        <v>8</v>
      </c>
      <c r="F6" s="61" t="s">
        <v>9</v>
      </c>
      <c r="G6" s="168"/>
      <c r="H6" s="168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65" t="s">
        <v>8</v>
      </c>
      <c r="F6" s="65" t="s">
        <v>9</v>
      </c>
      <c r="G6" s="168"/>
      <c r="H6" s="168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9"/>
      <c r="C3" s="159"/>
      <c r="D3" s="159"/>
      <c r="E3" s="159"/>
      <c r="F3" s="159"/>
      <c r="G3" s="159"/>
      <c r="H3" s="15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10" ht="49.35" customHeight="1" x14ac:dyDescent="0.3">
      <c r="A6" s="165"/>
      <c r="B6" s="167"/>
      <c r="C6" s="167"/>
      <c r="D6" s="167"/>
      <c r="E6" s="67" t="s">
        <v>8</v>
      </c>
      <c r="F6" s="67" t="s">
        <v>9</v>
      </c>
      <c r="G6" s="168"/>
      <c r="H6" s="168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60" t="s">
        <v>3</v>
      </c>
      <c r="B14" s="161"/>
      <c r="C14" s="161"/>
      <c r="D14" s="162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69" t="s">
        <v>8</v>
      </c>
      <c r="F6" s="69" t="s">
        <v>9</v>
      </c>
      <c r="G6" s="168"/>
      <c r="H6" s="168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79" t="s">
        <v>8</v>
      </c>
      <c r="F6" s="79" t="s">
        <v>9</v>
      </c>
      <c r="G6" s="168"/>
      <c r="H6" s="168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60" t="s">
        <v>3</v>
      </c>
      <c r="B9" s="161"/>
      <c r="C9" s="161"/>
      <c r="D9" s="162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80" t="s">
        <v>8</v>
      </c>
      <c r="F6" s="80" t="s">
        <v>9</v>
      </c>
      <c r="G6" s="168"/>
      <c r="H6" s="168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9"/>
      <c r="C3" s="159"/>
      <c r="D3" s="159"/>
      <c r="E3" s="159"/>
      <c r="F3" s="159"/>
      <c r="G3" s="159"/>
      <c r="H3" s="15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10" ht="49.35" customHeight="1" x14ac:dyDescent="0.3">
      <c r="A6" s="165"/>
      <c r="B6" s="167"/>
      <c r="C6" s="167"/>
      <c r="D6" s="167"/>
      <c r="E6" s="87" t="s">
        <v>8</v>
      </c>
      <c r="F6" s="87" t="s">
        <v>9</v>
      </c>
      <c r="G6" s="168"/>
      <c r="H6" s="168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60" t="s">
        <v>3</v>
      </c>
      <c r="B13" s="161"/>
      <c r="C13" s="161"/>
      <c r="D13" s="162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30" sqref="C30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29.25" customHeight="1" x14ac:dyDescent="0.25">
      <c r="A6" s="165"/>
      <c r="B6" s="167"/>
      <c r="C6" s="167"/>
      <c r="D6" s="167"/>
      <c r="E6" s="90" t="s">
        <v>8</v>
      </c>
      <c r="F6" s="90" t="s">
        <v>9</v>
      </c>
      <c r="G6" s="168"/>
      <c r="H6" s="168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60" t="s">
        <v>3</v>
      </c>
      <c r="B13" s="161"/>
      <c r="C13" s="161"/>
      <c r="D13" s="162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16.5" x14ac:dyDescent="0.25">
      <c r="A6" s="165"/>
      <c r="B6" s="167"/>
      <c r="C6" s="167"/>
      <c r="D6" s="167"/>
      <c r="E6" s="91" t="s">
        <v>8</v>
      </c>
      <c r="F6" s="91" t="s">
        <v>9</v>
      </c>
      <c r="G6" s="168"/>
      <c r="H6" s="168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60" t="s">
        <v>3</v>
      </c>
      <c r="B15" s="161"/>
      <c r="C15" s="161"/>
      <c r="D15" s="162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24</v>
      </c>
    </row>
    <row r="6" spans="1:63" ht="49.35" customHeight="1" x14ac:dyDescent="0.3">
      <c r="A6" s="165"/>
      <c r="B6" s="167"/>
      <c r="C6" s="167"/>
      <c r="D6" s="167"/>
      <c r="E6" s="22" t="s">
        <v>8</v>
      </c>
      <c r="F6" s="22" t="s">
        <v>9</v>
      </c>
      <c r="G6" s="168"/>
      <c r="H6" s="168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60" t="s">
        <v>3</v>
      </c>
      <c r="B9" s="161"/>
      <c r="C9" s="161"/>
      <c r="D9" s="162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16.5" x14ac:dyDescent="0.25">
      <c r="A6" s="165"/>
      <c r="B6" s="167"/>
      <c r="C6" s="167"/>
      <c r="D6" s="167"/>
      <c r="E6" s="92" t="s">
        <v>8</v>
      </c>
      <c r="F6" s="92" t="s">
        <v>9</v>
      </c>
      <c r="G6" s="168"/>
      <c r="H6" s="168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60" t="s">
        <v>3</v>
      </c>
      <c r="B11" s="161"/>
      <c r="C11" s="161"/>
      <c r="D11" s="162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16.5" x14ac:dyDescent="0.25">
      <c r="A6" s="165"/>
      <c r="B6" s="167"/>
      <c r="C6" s="167"/>
      <c r="D6" s="167"/>
      <c r="E6" s="94" t="s">
        <v>8</v>
      </c>
      <c r="F6" s="94" t="s">
        <v>9</v>
      </c>
      <c r="G6" s="168"/>
      <c r="H6" s="168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60" t="s">
        <v>3</v>
      </c>
      <c r="B8" s="161"/>
      <c r="C8" s="161"/>
      <c r="D8" s="162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16.5" x14ac:dyDescent="0.25">
      <c r="A6" s="165"/>
      <c r="B6" s="167"/>
      <c r="C6" s="167"/>
      <c r="D6" s="167"/>
      <c r="E6" s="95" t="s">
        <v>8</v>
      </c>
      <c r="F6" s="95" t="s">
        <v>9</v>
      </c>
      <c r="G6" s="168"/>
      <c r="H6" s="168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60" t="s">
        <v>3</v>
      </c>
      <c r="B8" s="161"/>
      <c r="C8" s="161"/>
      <c r="D8" s="162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8" ht="16.5" x14ac:dyDescent="0.25">
      <c r="A6" s="165"/>
      <c r="B6" s="167"/>
      <c r="C6" s="167"/>
      <c r="D6" s="167"/>
      <c r="E6" s="96" t="s">
        <v>8</v>
      </c>
      <c r="F6" s="96" t="s">
        <v>9</v>
      </c>
      <c r="G6" s="168"/>
      <c r="H6" s="168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60" t="s">
        <v>3</v>
      </c>
      <c r="B8" s="161"/>
      <c r="C8" s="161"/>
      <c r="D8" s="162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</row>
    <row r="6" spans="1:8" x14ac:dyDescent="0.25">
      <c r="A6" s="165"/>
      <c r="B6" s="165"/>
      <c r="C6" s="165"/>
      <c r="D6" s="165"/>
      <c r="E6" s="107" t="s">
        <v>8</v>
      </c>
      <c r="F6" s="107" t="s">
        <v>9</v>
      </c>
      <c r="G6" s="170"/>
      <c r="H6" s="170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71" t="s">
        <v>3</v>
      </c>
      <c r="B15" s="172"/>
      <c r="C15" s="172"/>
      <c r="D15" s="173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"/>
      <c r="J5" s="1"/>
    </row>
    <row r="6" spans="1:10" ht="16.5" x14ac:dyDescent="0.3">
      <c r="A6" s="165"/>
      <c r="B6" s="165"/>
      <c r="C6" s="165"/>
      <c r="D6" s="165"/>
      <c r="E6" s="108" t="s">
        <v>8</v>
      </c>
      <c r="F6" s="108" t="s">
        <v>9</v>
      </c>
      <c r="G6" s="170"/>
      <c r="H6" s="170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71" t="s">
        <v>3</v>
      </c>
      <c r="B10" s="172"/>
      <c r="C10" s="172"/>
      <c r="D10" s="173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"/>
      <c r="J5" s="1"/>
    </row>
    <row r="6" spans="1:10" ht="16.5" x14ac:dyDescent="0.3">
      <c r="A6" s="165"/>
      <c r="B6" s="165"/>
      <c r="C6" s="165"/>
      <c r="D6" s="165"/>
      <c r="E6" s="113" t="s">
        <v>8</v>
      </c>
      <c r="F6" s="113" t="s">
        <v>9</v>
      </c>
      <c r="G6" s="170"/>
      <c r="H6" s="170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71" t="s">
        <v>3</v>
      </c>
      <c r="B9" s="172"/>
      <c r="C9" s="172"/>
      <c r="D9" s="173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5" sqref="H5:H6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</row>
    <row r="6" spans="1:8" x14ac:dyDescent="0.25">
      <c r="A6" s="165"/>
      <c r="B6" s="165"/>
      <c r="C6" s="165"/>
      <c r="D6" s="165"/>
      <c r="E6" s="119" t="s">
        <v>8</v>
      </c>
      <c r="F6" s="119" t="s">
        <v>9</v>
      </c>
      <c r="G6" s="170"/>
      <c r="H6" s="170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71" t="s">
        <v>3</v>
      </c>
      <c r="B26" s="172"/>
      <c r="C26" s="172"/>
      <c r="D26" s="173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5" sqref="G5:G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"/>
      <c r="J5" s="1"/>
    </row>
    <row r="6" spans="1:10" ht="16.5" x14ac:dyDescent="0.3">
      <c r="A6" s="165"/>
      <c r="B6" s="165"/>
      <c r="C6" s="165"/>
      <c r="D6" s="165"/>
      <c r="E6" s="120" t="s">
        <v>8</v>
      </c>
      <c r="F6" s="120" t="s">
        <v>9</v>
      </c>
      <c r="G6" s="170"/>
      <c r="H6" s="170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71" t="s">
        <v>3</v>
      </c>
      <c r="B10" s="172"/>
      <c r="C10" s="172"/>
      <c r="D10" s="173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5" sqref="H5:H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"/>
      <c r="J5" s="1"/>
    </row>
    <row r="6" spans="1:10" ht="16.5" x14ac:dyDescent="0.3">
      <c r="A6" s="165"/>
      <c r="B6" s="165"/>
      <c r="C6" s="165"/>
      <c r="D6" s="165"/>
      <c r="E6" s="121" t="s">
        <v>8</v>
      </c>
      <c r="F6" s="121" t="s">
        <v>9</v>
      </c>
      <c r="G6" s="170"/>
      <c r="H6" s="170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171" t="s">
        <v>3</v>
      </c>
      <c r="B8" s="172"/>
      <c r="C8" s="172"/>
      <c r="D8" s="173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24</v>
      </c>
    </row>
    <row r="6" spans="1:63" ht="49.35" customHeight="1" x14ac:dyDescent="0.3">
      <c r="A6" s="165"/>
      <c r="B6" s="167"/>
      <c r="C6" s="167"/>
      <c r="D6" s="167"/>
      <c r="E6" s="24" t="s">
        <v>8</v>
      </c>
      <c r="F6" s="24" t="s">
        <v>9</v>
      </c>
      <c r="G6" s="168"/>
      <c r="H6" s="168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</row>
    <row r="6" spans="1:8" x14ac:dyDescent="0.25">
      <c r="A6" s="165"/>
      <c r="B6" s="165"/>
      <c r="C6" s="165"/>
      <c r="D6" s="165"/>
      <c r="E6" s="124" t="s">
        <v>8</v>
      </c>
      <c r="F6" s="124" t="s">
        <v>9</v>
      </c>
      <c r="G6" s="170"/>
      <c r="H6" s="170"/>
    </row>
    <row r="7" spans="1:8" ht="35.25" customHeight="1" x14ac:dyDescent="0.25">
      <c r="A7" s="102">
        <v>473</v>
      </c>
      <c r="B7" s="122" t="s">
        <v>25</v>
      </c>
      <c r="C7" s="103" t="s">
        <v>158</v>
      </c>
      <c r="D7" s="34" t="s">
        <v>159</v>
      </c>
      <c r="E7" s="88">
        <v>9778.27</v>
      </c>
      <c r="F7" s="88" t="s">
        <v>11</v>
      </c>
      <c r="G7" s="88" t="s">
        <v>11</v>
      </c>
      <c r="H7" s="123" t="s">
        <v>160</v>
      </c>
    </row>
    <row r="8" spans="1:8" ht="35.25" customHeight="1" x14ac:dyDescent="0.25">
      <c r="A8" s="102">
        <v>474</v>
      </c>
      <c r="B8" s="122" t="s">
        <v>25</v>
      </c>
      <c r="C8" s="103" t="s">
        <v>161</v>
      </c>
      <c r="D8" s="34" t="s">
        <v>162</v>
      </c>
      <c r="E8" s="88">
        <v>11200</v>
      </c>
      <c r="F8" s="88"/>
      <c r="G8" s="88"/>
      <c r="H8" s="123" t="s">
        <v>163</v>
      </c>
    </row>
    <row r="9" spans="1:8" ht="42" customHeight="1" x14ac:dyDescent="0.25">
      <c r="A9" s="102">
        <v>315</v>
      </c>
      <c r="B9" s="122" t="s">
        <v>25</v>
      </c>
      <c r="C9" s="103" t="s">
        <v>123</v>
      </c>
      <c r="D9" s="34" t="s">
        <v>164</v>
      </c>
      <c r="E9" s="88"/>
      <c r="F9" s="88"/>
      <c r="G9" s="88">
        <v>105677.7</v>
      </c>
      <c r="H9" s="123" t="s">
        <v>111</v>
      </c>
    </row>
    <row r="10" spans="1:8" ht="57.75" customHeight="1" x14ac:dyDescent="0.25">
      <c r="A10" s="102">
        <v>316</v>
      </c>
      <c r="B10" s="122" t="s">
        <v>25</v>
      </c>
      <c r="C10" s="103" t="s">
        <v>165</v>
      </c>
      <c r="D10" s="34" t="s">
        <v>166</v>
      </c>
      <c r="E10" s="88"/>
      <c r="F10" s="88"/>
      <c r="G10" s="88">
        <v>8238.51</v>
      </c>
      <c r="H10" s="123" t="s">
        <v>157</v>
      </c>
    </row>
    <row r="11" spans="1:8" ht="41.25" customHeight="1" x14ac:dyDescent="0.25">
      <c r="A11" s="102">
        <v>317</v>
      </c>
      <c r="B11" s="122" t="s">
        <v>25</v>
      </c>
      <c r="C11" s="103" t="s">
        <v>155</v>
      </c>
      <c r="D11" s="34" t="s">
        <v>167</v>
      </c>
      <c r="E11" s="88"/>
      <c r="F11" s="88" t="s">
        <v>11</v>
      </c>
      <c r="G11" s="88">
        <v>3661.56</v>
      </c>
      <c r="H11" s="123" t="s">
        <v>157</v>
      </c>
    </row>
    <row r="12" spans="1:8" ht="54" customHeight="1" x14ac:dyDescent="0.25">
      <c r="A12" s="102">
        <v>318</v>
      </c>
      <c r="B12" s="122" t="s">
        <v>25</v>
      </c>
      <c r="C12" s="103" t="s">
        <v>155</v>
      </c>
      <c r="D12" s="34" t="s">
        <v>168</v>
      </c>
      <c r="E12" s="88"/>
      <c r="F12" s="88"/>
      <c r="G12" s="88">
        <v>472755.01</v>
      </c>
      <c r="H12" s="123" t="s">
        <v>169</v>
      </c>
    </row>
    <row r="13" spans="1:8" ht="43.5" customHeight="1" x14ac:dyDescent="0.25">
      <c r="A13" s="53">
        <v>319</v>
      </c>
      <c r="B13" s="29" t="s">
        <v>25</v>
      </c>
      <c r="C13" s="14" t="s">
        <v>49</v>
      </c>
      <c r="D13" s="55" t="s">
        <v>170</v>
      </c>
      <c r="E13" s="16"/>
      <c r="F13" s="75" t="s">
        <v>118</v>
      </c>
      <c r="G13" s="75">
        <v>6398.66</v>
      </c>
      <c r="H13" s="20" t="s">
        <v>154</v>
      </c>
    </row>
    <row r="14" spans="1:8" ht="15.75" x14ac:dyDescent="0.3">
      <c r="A14" s="171" t="s">
        <v>3</v>
      </c>
      <c r="B14" s="172"/>
      <c r="C14" s="172"/>
      <c r="D14" s="173"/>
      <c r="E14" s="111">
        <f>SUM(E7:E13)</f>
        <v>20978.27</v>
      </c>
      <c r="F14" s="111">
        <f>SUM(F7:F13)</f>
        <v>0</v>
      </c>
      <c r="G14" s="111">
        <f>SUM(G7:G13)</f>
        <v>596731.44000000006</v>
      </c>
      <c r="H14" s="112"/>
    </row>
  </sheetData>
  <mergeCells count="8">
    <mergeCell ref="H5:H6"/>
    <mergeCell ref="A14:D14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</row>
    <row r="6" spans="1:8" x14ac:dyDescent="0.25">
      <c r="A6" s="164"/>
      <c r="B6" s="164"/>
      <c r="C6" s="164"/>
      <c r="D6" s="165"/>
      <c r="E6" s="126" t="s">
        <v>8</v>
      </c>
      <c r="F6" s="126" t="s">
        <v>9</v>
      </c>
      <c r="G6" s="169"/>
      <c r="H6" s="169"/>
    </row>
    <row r="7" spans="1:8" ht="35.25" customHeight="1" x14ac:dyDescent="0.25">
      <c r="A7" s="129">
        <v>325</v>
      </c>
      <c r="B7" s="39" t="s">
        <v>25</v>
      </c>
      <c r="C7" s="40" t="s">
        <v>150</v>
      </c>
      <c r="D7" s="130" t="s">
        <v>171</v>
      </c>
      <c r="E7" s="125" t="s">
        <v>11</v>
      </c>
      <c r="F7" s="125" t="s">
        <v>11</v>
      </c>
      <c r="G7" s="73">
        <v>12797.32</v>
      </c>
      <c r="H7" s="131" t="s">
        <v>152</v>
      </c>
    </row>
    <row r="8" spans="1:8" ht="15.75" x14ac:dyDescent="0.3">
      <c r="A8" s="171" t="s">
        <v>3</v>
      </c>
      <c r="B8" s="172"/>
      <c r="C8" s="172"/>
      <c r="D8" s="173"/>
      <c r="E8" s="111">
        <f>SUM(E7:E7)</f>
        <v>0</v>
      </c>
      <c r="F8" s="111">
        <f>SUM(F7:F7)</f>
        <v>0</v>
      </c>
      <c r="G8" s="111">
        <f>SUM(G7:G7)</f>
        <v>12797.32</v>
      </c>
      <c r="H8" s="11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28" t="s">
        <v>8</v>
      </c>
      <c r="F6" s="128" t="s">
        <v>9</v>
      </c>
      <c r="G6" s="169"/>
      <c r="H6" s="169"/>
      <c r="I6" s="106"/>
    </row>
    <row r="7" spans="1:9" ht="35.25" customHeight="1" x14ac:dyDescent="0.25">
      <c r="A7" s="102">
        <v>496</v>
      </c>
      <c r="B7" s="34" t="s">
        <v>25</v>
      </c>
      <c r="C7" s="103" t="s">
        <v>69</v>
      </c>
      <c r="D7" s="34" t="s">
        <v>172</v>
      </c>
      <c r="E7" s="127">
        <v>327249.58</v>
      </c>
      <c r="F7" s="127" t="s">
        <v>11</v>
      </c>
      <c r="G7" s="127" t="s">
        <v>11</v>
      </c>
      <c r="H7" s="63" t="s">
        <v>31</v>
      </c>
      <c r="I7" s="106"/>
    </row>
    <row r="8" spans="1:9" ht="15.75" x14ac:dyDescent="0.3">
      <c r="A8" s="171" t="s">
        <v>3</v>
      </c>
      <c r="B8" s="172"/>
      <c r="C8" s="172"/>
      <c r="D8" s="173"/>
      <c r="E8" s="111">
        <f>SUM(E7:E7)</f>
        <v>327249.58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33" t="s">
        <v>8</v>
      </c>
      <c r="F6" s="133" t="s">
        <v>9</v>
      </c>
      <c r="G6" s="169"/>
      <c r="H6" s="169"/>
      <c r="I6" s="106"/>
    </row>
    <row r="7" spans="1:9" ht="25.5" x14ac:dyDescent="0.25">
      <c r="A7" s="53">
        <v>511</v>
      </c>
      <c r="B7" s="29" t="s">
        <v>25</v>
      </c>
      <c r="C7" s="14" t="s">
        <v>173</v>
      </c>
      <c r="D7" s="62" t="s">
        <v>174</v>
      </c>
      <c r="E7" s="16">
        <v>77243.210000000006</v>
      </c>
      <c r="F7" s="132" t="s">
        <v>11</v>
      </c>
      <c r="G7" s="132" t="s">
        <v>11</v>
      </c>
      <c r="H7" s="20" t="s">
        <v>55</v>
      </c>
      <c r="I7" s="106"/>
    </row>
    <row r="8" spans="1:9" ht="25.5" x14ac:dyDescent="0.25">
      <c r="A8" s="53">
        <v>512</v>
      </c>
      <c r="B8" s="29" t="s">
        <v>25</v>
      </c>
      <c r="C8" s="14" t="s">
        <v>26</v>
      </c>
      <c r="D8" s="62" t="s">
        <v>175</v>
      </c>
      <c r="E8" s="16">
        <v>69923.460000000006</v>
      </c>
      <c r="F8" s="132" t="s">
        <v>11</v>
      </c>
      <c r="G8" s="132" t="s">
        <v>11</v>
      </c>
      <c r="H8" s="20" t="s">
        <v>28</v>
      </c>
      <c r="I8" s="106"/>
    </row>
    <row r="9" spans="1:9" ht="25.5" x14ac:dyDescent="0.25">
      <c r="A9" s="53">
        <v>513</v>
      </c>
      <c r="B9" s="29" t="s">
        <v>25</v>
      </c>
      <c r="C9" s="14" t="s">
        <v>32</v>
      </c>
      <c r="D9" s="62" t="s">
        <v>176</v>
      </c>
      <c r="E9" s="16">
        <v>18211.240000000002</v>
      </c>
      <c r="F9" s="132" t="s">
        <v>11</v>
      </c>
      <c r="G9" s="132" t="s">
        <v>11</v>
      </c>
      <c r="H9" s="20" t="s">
        <v>34</v>
      </c>
      <c r="I9" s="106"/>
    </row>
    <row r="10" spans="1:9" ht="35.25" customHeight="1" x14ac:dyDescent="0.25">
      <c r="A10" s="53">
        <v>514</v>
      </c>
      <c r="B10" s="29" t="s">
        <v>25</v>
      </c>
      <c r="C10" s="14" t="s">
        <v>35</v>
      </c>
      <c r="D10" s="62" t="s">
        <v>177</v>
      </c>
      <c r="E10" s="16" t="s">
        <v>178</v>
      </c>
      <c r="F10" s="132" t="s">
        <v>11</v>
      </c>
      <c r="G10" s="132" t="s">
        <v>11</v>
      </c>
      <c r="H10" s="20" t="s">
        <v>37</v>
      </c>
      <c r="I10" s="106"/>
    </row>
    <row r="11" spans="1:9" ht="15.75" x14ac:dyDescent="0.3">
      <c r="A11" s="171" t="s">
        <v>3</v>
      </c>
      <c r="B11" s="172"/>
      <c r="C11" s="172"/>
      <c r="D11" s="173"/>
      <c r="E11" s="111">
        <f>SUM(E7:E10)</f>
        <v>165377.91</v>
      </c>
      <c r="F11" s="111">
        <f>SUM(F10:F10)</f>
        <v>0</v>
      </c>
      <c r="G11" s="111">
        <f>SUM(G10:G10)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35" t="s">
        <v>8</v>
      </c>
      <c r="F6" s="135" t="s">
        <v>9</v>
      </c>
      <c r="G6" s="169"/>
      <c r="H6" s="169"/>
      <c r="I6" s="106"/>
    </row>
    <row r="7" spans="1:9" ht="35.25" customHeight="1" x14ac:dyDescent="0.25">
      <c r="A7" s="53">
        <f>'[6]2025'!A11</f>
        <v>518</v>
      </c>
      <c r="B7" s="29" t="str">
        <f>'[6]2025'!B11</f>
        <v>ROBG21-27</v>
      </c>
      <c r="C7" s="14" t="str">
        <f>'[6]2025'!C11</f>
        <v>Municipality of Lyaskovets</v>
      </c>
      <c r="D7" s="62" t="str">
        <f>'[6]2025'!D11</f>
        <v>COSTURI PREG AP3 OS4.2 ROBG00297 2021-2027</v>
      </c>
      <c r="E7" s="16">
        <f>'[6]2025'!E11</f>
        <v>11200</v>
      </c>
      <c r="F7" s="134" t="str">
        <f>'[6]2025'!F11</f>
        <v>-</v>
      </c>
      <c r="G7" s="134" t="str">
        <f>'[6]2025'!G11</f>
        <v>-</v>
      </c>
      <c r="H7" s="20" t="str">
        <f>'[6]2025'!H11</f>
        <v>ROBG00297</v>
      </c>
      <c r="I7" s="106"/>
    </row>
    <row r="8" spans="1:9" ht="15.75" x14ac:dyDescent="0.3">
      <c r="A8" s="171" t="s">
        <v>3</v>
      </c>
      <c r="B8" s="172"/>
      <c r="C8" s="172"/>
      <c r="D8" s="173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5" sqref="I5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37" t="s">
        <v>8</v>
      </c>
      <c r="F6" s="137" t="s">
        <v>9</v>
      </c>
      <c r="G6" s="169"/>
      <c r="H6" s="169"/>
      <c r="I6" s="106"/>
    </row>
    <row r="7" spans="1:9" ht="35.25" customHeight="1" x14ac:dyDescent="0.25">
      <c r="A7" s="53">
        <v>533</v>
      </c>
      <c r="B7" s="29" t="s">
        <v>25</v>
      </c>
      <c r="C7" s="14" t="s">
        <v>179</v>
      </c>
      <c r="D7" s="62" t="s">
        <v>180</v>
      </c>
      <c r="E7" s="16">
        <v>7449.27</v>
      </c>
      <c r="F7" s="136" t="s">
        <v>118</v>
      </c>
      <c r="G7" s="136" t="s">
        <v>118</v>
      </c>
      <c r="H7" s="20" t="s">
        <v>40</v>
      </c>
      <c r="I7" s="106"/>
    </row>
    <row r="8" spans="1:9" ht="15.75" x14ac:dyDescent="0.3">
      <c r="A8" s="171" t="s">
        <v>3</v>
      </c>
      <c r="B8" s="172"/>
      <c r="C8" s="172"/>
      <c r="D8" s="173"/>
      <c r="E8" s="111">
        <f>SUM(E7:E7)</f>
        <v>7449.27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39" t="s">
        <v>8</v>
      </c>
      <c r="F6" s="139" t="s">
        <v>9</v>
      </c>
      <c r="G6" s="169"/>
      <c r="H6" s="169"/>
      <c r="I6" s="106"/>
    </row>
    <row r="7" spans="1:9" ht="25.5" x14ac:dyDescent="0.25">
      <c r="A7" s="53">
        <v>539</v>
      </c>
      <c r="B7" s="29" t="s">
        <v>25</v>
      </c>
      <c r="C7" s="14" t="s">
        <v>26</v>
      </c>
      <c r="D7" s="62" t="s">
        <v>181</v>
      </c>
      <c r="E7" s="16">
        <v>102731.54</v>
      </c>
      <c r="F7" s="138" t="s">
        <v>11</v>
      </c>
      <c r="G7" s="138" t="s">
        <v>11</v>
      </c>
      <c r="H7" s="63" t="s">
        <v>28</v>
      </c>
      <c r="I7" s="106"/>
    </row>
    <row r="8" spans="1:9" ht="25.5" x14ac:dyDescent="0.25">
      <c r="A8" s="53">
        <v>540</v>
      </c>
      <c r="B8" s="29" t="s">
        <v>25</v>
      </c>
      <c r="C8" s="14" t="s">
        <v>141</v>
      </c>
      <c r="D8" s="62" t="s">
        <v>182</v>
      </c>
      <c r="E8" s="16">
        <v>48275.24</v>
      </c>
      <c r="F8" s="138" t="s">
        <v>11</v>
      </c>
      <c r="G8" s="138" t="s">
        <v>11</v>
      </c>
      <c r="H8" s="63" t="s">
        <v>21</v>
      </c>
      <c r="I8" s="106"/>
    </row>
    <row r="9" spans="1:9" ht="25.5" x14ac:dyDescent="0.25">
      <c r="A9" s="53">
        <v>541</v>
      </c>
      <c r="B9" s="29" t="s">
        <v>25</v>
      </c>
      <c r="C9" s="14" t="s">
        <v>161</v>
      </c>
      <c r="D9" s="62" t="s">
        <v>162</v>
      </c>
      <c r="E9" s="16">
        <v>11200</v>
      </c>
      <c r="F9" s="138" t="s">
        <v>11</v>
      </c>
      <c r="G9" s="138" t="s">
        <v>11</v>
      </c>
      <c r="H9" s="63" t="s">
        <v>163</v>
      </c>
      <c r="I9" s="106"/>
    </row>
    <row r="10" spans="1:9" ht="25.5" x14ac:dyDescent="0.25">
      <c r="A10" s="53">
        <v>542</v>
      </c>
      <c r="B10" s="29" t="s">
        <v>25</v>
      </c>
      <c r="C10" s="14" t="s">
        <v>72</v>
      </c>
      <c r="D10" s="62" t="s">
        <v>183</v>
      </c>
      <c r="E10" s="16">
        <v>26592.22</v>
      </c>
      <c r="F10" s="138" t="s">
        <v>11</v>
      </c>
      <c r="G10" s="138" t="s">
        <v>11</v>
      </c>
      <c r="H10" s="63" t="s">
        <v>74</v>
      </c>
      <c r="I10" s="106"/>
    </row>
    <row r="11" spans="1:9" ht="35.25" customHeight="1" x14ac:dyDescent="0.25">
      <c r="A11" s="53">
        <v>543</v>
      </c>
      <c r="B11" s="29" t="s">
        <v>25</v>
      </c>
      <c r="C11" s="14" t="s">
        <v>26</v>
      </c>
      <c r="D11" s="62" t="s">
        <v>184</v>
      </c>
      <c r="E11" s="16">
        <v>1982466.48</v>
      </c>
      <c r="F11" s="138" t="s">
        <v>11</v>
      </c>
      <c r="G11" s="138" t="s">
        <v>11</v>
      </c>
      <c r="H11" s="63" t="s">
        <v>28</v>
      </c>
      <c r="I11" s="106"/>
    </row>
    <row r="12" spans="1:9" ht="15.75" x14ac:dyDescent="0.3">
      <c r="A12" s="171" t="s">
        <v>3</v>
      </c>
      <c r="B12" s="172"/>
      <c r="C12" s="172"/>
      <c r="D12" s="173"/>
      <c r="E12" s="111">
        <f>SUM(E7:E11)</f>
        <v>2171265.48</v>
      </c>
      <c r="F12" s="111">
        <f>SUM(F11:F11)</f>
        <v>0</v>
      </c>
      <c r="G12" s="111">
        <f>SUM(G11:G11)</f>
        <v>0</v>
      </c>
      <c r="H12" s="112"/>
      <c r="I12" s="106"/>
    </row>
  </sheetData>
  <mergeCells count="8">
    <mergeCell ref="H5:H6"/>
    <mergeCell ref="A12:D1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  <c r="I5" s="106"/>
    </row>
    <row r="6" spans="1:9" x14ac:dyDescent="0.25">
      <c r="A6" s="164"/>
      <c r="B6" s="164"/>
      <c r="C6" s="164"/>
      <c r="D6" s="165"/>
      <c r="E6" s="140" t="s">
        <v>8</v>
      </c>
      <c r="F6" s="140" t="s">
        <v>9</v>
      </c>
      <c r="G6" s="169"/>
      <c r="H6" s="169"/>
      <c r="I6" s="106"/>
    </row>
    <row r="7" spans="1:9" ht="25.5" x14ac:dyDescent="0.25">
      <c r="A7" s="53">
        <v>563</v>
      </c>
      <c r="B7" s="29" t="s">
        <v>25</v>
      </c>
      <c r="C7" s="14" t="s">
        <v>41</v>
      </c>
      <c r="D7" s="62" t="s">
        <v>185</v>
      </c>
      <c r="E7" s="16">
        <v>18559.21</v>
      </c>
      <c r="F7" s="81" t="s">
        <v>11</v>
      </c>
      <c r="G7" s="143" t="s">
        <v>11</v>
      </c>
      <c r="H7" s="144" t="s">
        <v>43</v>
      </c>
      <c r="I7" s="106"/>
    </row>
    <row r="8" spans="1:9" ht="38.25" x14ac:dyDescent="0.25">
      <c r="A8" s="102">
        <v>350</v>
      </c>
      <c r="B8" s="34" t="s">
        <v>25</v>
      </c>
      <c r="C8" s="103" t="s">
        <v>186</v>
      </c>
      <c r="D8" s="34" t="s">
        <v>187</v>
      </c>
      <c r="E8" s="81" t="s">
        <v>11</v>
      </c>
      <c r="F8" s="143" t="s">
        <v>11</v>
      </c>
      <c r="G8" s="145">
        <v>85924.61</v>
      </c>
      <c r="H8" s="34" t="s">
        <v>145</v>
      </c>
      <c r="I8" s="106"/>
    </row>
    <row r="9" spans="1:9" ht="38.25" x14ac:dyDescent="0.25">
      <c r="A9" s="102">
        <v>351</v>
      </c>
      <c r="B9" s="34" t="s">
        <v>25</v>
      </c>
      <c r="C9" s="103" t="s">
        <v>188</v>
      </c>
      <c r="D9" s="34" t="s">
        <v>189</v>
      </c>
      <c r="E9" s="81" t="s">
        <v>11</v>
      </c>
      <c r="F9" s="143" t="s">
        <v>11</v>
      </c>
      <c r="G9" s="145">
        <v>109963.69</v>
      </c>
      <c r="H9" s="34" t="s">
        <v>119</v>
      </c>
      <c r="I9" s="106"/>
    </row>
    <row r="10" spans="1:9" ht="15.75" x14ac:dyDescent="0.3">
      <c r="A10" s="171" t="s">
        <v>3</v>
      </c>
      <c r="B10" s="172"/>
      <c r="C10" s="172"/>
      <c r="D10" s="173"/>
      <c r="E10" s="111">
        <f>SUM(E7:E9)</f>
        <v>18559.21</v>
      </c>
      <c r="F10" s="111">
        <f>SUM(F8,F9,F7)</f>
        <v>0</v>
      </c>
      <c r="G10" s="111">
        <f>SUM(G8:G9)</f>
        <v>195888.3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31" sqref="F31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24</v>
      </c>
      <c r="I5" s="106"/>
    </row>
    <row r="6" spans="1:9" x14ac:dyDescent="0.25">
      <c r="A6" s="164"/>
      <c r="B6" s="164"/>
      <c r="C6" s="164"/>
      <c r="D6" s="165"/>
      <c r="E6" s="142" t="s">
        <v>8</v>
      </c>
      <c r="F6" s="142" t="s">
        <v>9</v>
      </c>
      <c r="G6" s="169"/>
      <c r="H6" s="169"/>
      <c r="I6" s="106"/>
    </row>
    <row r="7" spans="1:9" ht="25.5" x14ac:dyDescent="0.25">
      <c r="A7" s="53">
        <v>581</v>
      </c>
      <c r="B7" s="29" t="s">
        <v>25</v>
      </c>
      <c r="C7" s="14" t="s">
        <v>41</v>
      </c>
      <c r="D7" s="62" t="s">
        <v>190</v>
      </c>
      <c r="E7" s="16">
        <v>14544.96</v>
      </c>
      <c r="F7" s="147" t="s">
        <v>11</v>
      </c>
      <c r="G7" s="147" t="s">
        <v>11</v>
      </c>
      <c r="H7" s="20" t="s">
        <v>43</v>
      </c>
      <c r="I7" s="106"/>
    </row>
    <row r="8" spans="1:9" ht="25.5" x14ac:dyDescent="0.25">
      <c r="A8" s="53">
        <v>583</v>
      </c>
      <c r="B8" s="29" t="s">
        <v>25</v>
      </c>
      <c r="C8" s="14" t="s">
        <v>191</v>
      </c>
      <c r="D8" s="62" t="s">
        <v>192</v>
      </c>
      <c r="E8" s="16">
        <v>55832.56</v>
      </c>
      <c r="F8" s="147" t="s">
        <v>11</v>
      </c>
      <c r="G8" s="147" t="s">
        <v>11</v>
      </c>
      <c r="H8" s="20" t="s">
        <v>55</v>
      </c>
      <c r="I8" s="106"/>
    </row>
    <row r="9" spans="1:9" ht="25.5" x14ac:dyDescent="0.25">
      <c r="A9" s="53">
        <v>584</v>
      </c>
      <c r="B9" s="29" t="s">
        <v>25</v>
      </c>
      <c r="C9" s="14" t="s">
        <v>32</v>
      </c>
      <c r="D9" s="62" t="s">
        <v>193</v>
      </c>
      <c r="E9" s="16">
        <v>30769.64</v>
      </c>
      <c r="F9" s="147" t="s">
        <v>11</v>
      </c>
      <c r="G9" s="147" t="s">
        <v>11</v>
      </c>
      <c r="H9" s="20" t="s">
        <v>34</v>
      </c>
      <c r="I9" s="106"/>
    </row>
    <row r="10" spans="1:9" ht="25.5" x14ac:dyDescent="0.25">
      <c r="A10" s="53">
        <v>585</v>
      </c>
      <c r="B10" s="29" t="s">
        <v>25</v>
      </c>
      <c r="C10" s="14" t="s">
        <v>41</v>
      </c>
      <c r="D10" s="62" t="s">
        <v>194</v>
      </c>
      <c r="E10" s="16">
        <v>31778.77</v>
      </c>
      <c r="F10" s="141" t="s">
        <v>11</v>
      </c>
      <c r="G10" s="141" t="s">
        <v>11</v>
      </c>
      <c r="H10" s="20" t="s">
        <v>43</v>
      </c>
      <c r="I10" s="106"/>
    </row>
    <row r="11" spans="1:9" ht="15.75" x14ac:dyDescent="0.3">
      <c r="A11" s="171" t="s">
        <v>3</v>
      </c>
      <c r="B11" s="172"/>
      <c r="C11" s="172"/>
      <c r="D11" s="173"/>
      <c r="E11" s="111">
        <f>SUM(E7:E10)</f>
        <v>132925.93</v>
      </c>
      <c r="F11" s="111">
        <f>SUM(F8,F10,F7)</f>
        <v>0</v>
      </c>
      <c r="G11" s="111">
        <f>SUM(G8:G10)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62" zoomScaleNormal="62" workbookViewId="0">
      <selection activeCell="C17" sqref="C1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4</v>
      </c>
    </row>
    <row r="6" spans="1:8" x14ac:dyDescent="0.25">
      <c r="A6" s="165"/>
      <c r="B6" s="165"/>
      <c r="C6" s="165"/>
      <c r="D6" s="165"/>
      <c r="E6" s="146" t="s">
        <v>8</v>
      </c>
      <c r="F6" s="146" t="s">
        <v>9</v>
      </c>
      <c r="G6" s="170"/>
      <c r="H6" s="170"/>
    </row>
    <row r="7" spans="1:8" ht="45.75" customHeight="1" x14ac:dyDescent="0.25">
      <c r="A7" s="149">
        <v>610</v>
      </c>
      <c r="B7" s="150" t="s">
        <v>25</v>
      </c>
      <c r="C7" s="151" t="s">
        <v>195</v>
      </c>
      <c r="D7" s="152" t="s">
        <v>196</v>
      </c>
      <c r="E7" s="153">
        <v>39799.019999999997</v>
      </c>
      <c r="F7" s="154" t="s">
        <v>11</v>
      </c>
      <c r="G7" s="154" t="s">
        <v>11</v>
      </c>
      <c r="H7" s="155" t="s">
        <v>197</v>
      </c>
    </row>
    <row r="8" spans="1:8" ht="45.75" customHeight="1" x14ac:dyDescent="0.25">
      <c r="A8" s="53">
        <v>613</v>
      </c>
      <c r="B8" s="29" t="s">
        <v>25</v>
      </c>
      <c r="C8" s="14" t="s">
        <v>13</v>
      </c>
      <c r="D8" s="62" t="s">
        <v>198</v>
      </c>
      <c r="E8" s="16">
        <v>19446.169999999998</v>
      </c>
      <c r="F8" s="30" t="s">
        <v>11</v>
      </c>
      <c r="G8" s="30" t="s">
        <v>11</v>
      </c>
      <c r="H8" s="63" t="s">
        <v>15</v>
      </c>
    </row>
    <row r="9" spans="1:8" ht="45.75" customHeight="1" x14ac:dyDescent="0.25">
      <c r="A9" s="53">
        <v>616</v>
      </c>
      <c r="B9" s="29" t="s">
        <v>25</v>
      </c>
      <c r="C9" s="14" t="s">
        <v>103</v>
      </c>
      <c r="D9" s="62" t="s">
        <v>199</v>
      </c>
      <c r="E9" s="16">
        <v>11703.88</v>
      </c>
      <c r="F9" s="30" t="s">
        <v>11</v>
      </c>
      <c r="G9" s="30" t="s">
        <v>11</v>
      </c>
      <c r="H9" s="63" t="s">
        <v>105</v>
      </c>
    </row>
    <row r="10" spans="1:8" ht="45.75" customHeight="1" x14ac:dyDescent="0.25">
      <c r="A10" s="53">
        <v>624</v>
      </c>
      <c r="B10" s="29" t="s">
        <v>25</v>
      </c>
      <c r="C10" s="14" t="s">
        <v>109</v>
      </c>
      <c r="D10" s="62" t="s">
        <v>200</v>
      </c>
      <c r="E10" s="16">
        <v>1240.31</v>
      </c>
      <c r="F10" s="30" t="s">
        <v>11</v>
      </c>
      <c r="G10" s="30" t="s">
        <v>11</v>
      </c>
      <c r="H10" s="63" t="s">
        <v>111</v>
      </c>
    </row>
    <row r="11" spans="1:8" ht="45.75" customHeight="1" x14ac:dyDescent="0.25">
      <c r="A11" s="53">
        <v>625</v>
      </c>
      <c r="B11" s="29" t="s">
        <v>25</v>
      </c>
      <c r="C11" s="14" t="s">
        <v>155</v>
      </c>
      <c r="D11" s="62" t="s">
        <v>201</v>
      </c>
      <c r="E11" s="16">
        <v>11200</v>
      </c>
      <c r="F11" s="30" t="s">
        <v>11</v>
      </c>
      <c r="G11" s="30" t="s">
        <v>11</v>
      </c>
      <c r="H11" s="63" t="s">
        <v>202</v>
      </c>
    </row>
    <row r="12" spans="1:8" ht="45.75" customHeight="1" x14ac:dyDescent="0.25">
      <c r="A12" s="53">
        <v>626</v>
      </c>
      <c r="B12" s="29" t="s">
        <v>25</v>
      </c>
      <c r="C12" s="14" t="s">
        <v>69</v>
      </c>
      <c r="D12" s="62" t="s">
        <v>203</v>
      </c>
      <c r="E12" s="16">
        <v>90621.94</v>
      </c>
      <c r="F12" s="30" t="s">
        <v>11</v>
      </c>
      <c r="G12" s="30" t="s">
        <v>11</v>
      </c>
      <c r="H12" s="63" t="s">
        <v>31</v>
      </c>
    </row>
    <row r="13" spans="1:8" ht="78.75" customHeight="1" x14ac:dyDescent="0.25">
      <c r="A13" s="53">
        <v>628</v>
      </c>
      <c r="B13" s="29" t="s">
        <v>25</v>
      </c>
      <c r="C13" s="14" t="s">
        <v>32</v>
      </c>
      <c r="D13" s="62" t="s">
        <v>204</v>
      </c>
      <c r="E13" s="16" t="s">
        <v>205</v>
      </c>
      <c r="F13" s="30" t="s">
        <v>11</v>
      </c>
      <c r="G13" s="30" t="s">
        <v>11</v>
      </c>
      <c r="H13" s="63" t="s">
        <v>34</v>
      </c>
    </row>
    <row r="14" spans="1:8" ht="78.75" customHeight="1" x14ac:dyDescent="0.25">
      <c r="A14" s="53">
        <v>630</v>
      </c>
      <c r="B14" s="29" t="s">
        <v>25</v>
      </c>
      <c r="C14" s="14" t="s">
        <v>81</v>
      </c>
      <c r="D14" s="62" t="s">
        <v>206</v>
      </c>
      <c r="E14" s="16">
        <v>28671.29</v>
      </c>
      <c r="F14" s="30" t="s">
        <v>11</v>
      </c>
      <c r="G14" s="30" t="s">
        <v>11</v>
      </c>
      <c r="H14" s="63" t="s">
        <v>83</v>
      </c>
    </row>
    <row r="15" spans="1:8" ht="78.75" customHeight="1" x14ac:dyDescent="0.25">
      <c r="A15" s="53">
        <v>633</v>
      </c>
      <c r="B15" s="29" t="s">
        <v>25</v>
      </c>
      <c r="C15" s="14" t="s">
        <v>147</v>
      </c>
      <c r="D15" s="62" t="s">
        <v>207</v>
      </c>
      <c r="E15" s="16">
        <v>6984.76</v>
      </c>
      <c r="F15" s="30" t="s">
        <v>11</v>
      </c>
      <c r="G15" s="30" t="s">
        <v>11</v>
      </c>
      <c r="H15" s="63" t="s">
        <v>149</v>
      </c>
    </row>
    <row r="16" spans="1:8" ht="78.75" customHeight="1" x14ac:dyDescent="0.25">
      <c r="A16" s="53">
        <v>634</v>
      </c>
      <c r="B16" s="29" t="s">
        <v>25</v>
      </c>
      <c r="C16" s="14" t="s">
        <v>208</v>
      </c>
      <c r="D16" s="62" t="s">
        <v>209</v>
      </c>
      <c r="E16" s="16">
        <v>3247.64</v>
      </c>
      <c r="F16" s="30" t="s">
        <v>11</v>
      </c>
      <c r="G16" s="30" t="s">
        <v>11</v>
      </c>
      <c r="H16" s="63" t="s">
        <v>55</v>
      </c>
    </row>
    <row r="17" spans="1:8" ht="78.75" customHeight="1" x14ac:dyDescent="0.25">
      <c r="A17" s="53">
        <v>635</v>
      </c>
      <c r="B17" s="29" t="s">
        <v>25</v>
      </c>
      <c r="C17" s="14" t="s">
        <v>84</v>
      </c>
      <c r="D17" s="62" t="s">
        <v>210</v>
      </c>
      <c r="E17" s="16">
        <v>36818.32</v>
      </c>
      <c r="F17" s="30" t="s">
        <v>11</v>
      </c>
      <c r="G17" s="30" t="s">
        <v>11</v>
      </c>
      <c r="H17" s="63" t="s">
        <v>86</v>
      </c>
    </row>
    <row r="18" spans="1:8" ht="25.5" x14ac:dyDescent="0.25">
      <c r="A18" s="53">
        <v>636</v>
      </c>
      <c r="B18" s="29" t="s">
        <v>25</v>
      </c>
      <c r="C18" s="14" t="s">
        <v>195</v>
      </c>
      <c r="D18" s="62" t="s">
        <v>211</v>
      </c>
      <c r="E18" s="16">
        <f>SUM(E14:E17,E13,E12,E11,E10,E9,E8,E7)</f>
        <v>249733.33</v>
      </c>
      <c r="F18" s="30" t="s">
        <v>11</v>
      </c>
      <c r="G18" s="30" t="s">
        <v>11</v>
      </c>
      <c r="H18" s="63" t="s">
        <v>197</v>
      </c>
    </row>
    <row r="19" spans="1:8" ht="15.75" x14ac:dyDescent="0.3">
      <c r="A19" s="171" t="s">
        <v>3</v>
      </c>
      <c r="B19" s="172"/>
      <c r="C19" s="172"/>
      <c r="D19" s="173"/>
      <c r="E19" s="111">
        <f>SUM(E7:E18)</f>
        <v>499466.66000000003</v>
      </c>
      <c r="F19" s="111">
        <f>SUM(F7:F18)</f>
        <v>0</v>
      </c>
      <c r="G19" s="111">
        <f>SUM(G7:G18)</f>
        <v>0</v>
      </c>
      <c r="H19" s="112"/>
    </row>
  </sheetData>
  <mergeCells count="8">
    <mergeCell ref="H5:H6"/>
    <mergeCell ref="A19:D1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9"/>
      <c r="C3" s="159"/>
      <c r="D3" s="159"/>
      <c r="E3" s="159"/>
      <c r="F3" s="159"/>
      <c r="G3" s="159"/>
      <c r="H3" s="15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10" ht="49.35" customHeight="1" x14ac:dyDescent="0.3">
      <c r="A6" s="165"/>
      <c r="B6" s="167"/>
      <c r="C6" s="167"/>
      <c r="D6" s="167"/>
      <c r="E6" s="28" t="s">
        <v>8</v>
      </c>
      <c r="F6" s="28" t="s">
        <v>9</v>
      </c>
      <c r="G6" s="168"/>
      <c r="H6" s="168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60" t="s">
        <v>3</v>
      </c>
      <c r="B12" s="161"/>
      <c r="C12" s="161"/>
      <c r="D12" s="162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8" sqref="D1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24</v>
      </c>
      <c r="I5" s="106"/>
    </row>
    <row r="6" spans="1:9" x14ac:dyDescent="0.25">
      <c r="A6" s="164"/>
      <c r="B6" s="164"/>
      <c r="C6" s="164"/>
      <c r="D6" s="165"/>
      <c r="E6" s="148" t="s">
        <v>8</v>
      </c>
      <c r="F6" s="148" t="s">
        <v>9</v>
      </c>
      <c r="G6" s="169"/>
      <c r="H6" s="169"/>
      <c r="I6" s="106"/>
    </row>
    <row r="7" spans="1:9" ht="25.5" x14ac:dyDescent="0.25">
      <c r="A7" s="53">
        <v>639</v>
      </c>
      <c r="B7" s="29" t="s">
        <v>25</v>
      </c>
      <c r="C7" s="14" t="s">
        <v>26</v>
      </c>
      <c r="D7" s="62" t="s">
        <v>212</v>
      </c>
      <c r="E7" s="16">
        <v>551413.49</v>
      </c>
      <c r="F7" s="30" t="s">
        <v>11</v>
      </c>
      <c r="G7" s="30" t="s">
        <v>11</v>
      </c>
      <c r="H7" s="20" t="s">
        <v>28</v>
      </c>
      <c r="I7" s="106"/>
    </row>
    <row r="8" spans="1:9" ht="25.5" x14ac:dyDescent="0.25">
      <c r="A8" s="53">
        <v>640</v>
      </c>
      <c r="B8" s="29" t="s">
        <v>25</v>
      </c>
      <c r="C8" s="14" t="s">
        <v>188</v>
      </c>
      <c r="D8" s="62" t="s">
        <v>213</v>
      </c>
      <c r="E8" s="16">
        <v>4823.87</v>
      </c>
      <c r="F8" s="30" t="s">
        <v>11</v>
      </c>
      <c r="G8" s="30" t="s">
        <v>11</v>
      </c>
      <c r="H8" s="20" t="s">
        <v>119</v>
      </c>
      <c r="I8" s="106"/>
    </row>
    <row r="9" spans="1:9" ht="38.25" x14ac:dyDescent="0.25">
      <c r="A9" s="53">
        <v>385</v>
      </c>
      <c r="B9" s="55" t="s">
        <v>25</v>
      </c>
      <c r="C9" s="14" t="s">
        <v>214</v>
      </c>
      <c r="D9" s="62" t="s">
        <v>215</v>
      </c>
      <c r="E9" s="30" t="s">
        <v>11</v>
      </c>
      <c r="F9" s="30" t="s">
        <v>11</v>
      </c>
      <c r="G9" s="16">
        <v>18963.939999999999</v>
      </c>
      <c r="H9" s="63" t="s">
        <v>197</v>
      </c>
      <c r="I9" s="106"/>
    </row>
    <row r="10" spans="1:9" ht="15.75" x14ac:dyDescent="0.3">
      <c r="A10" s="171" t="s">
        <v>3</v>
      </c>
      <c r="B10" s="172"/>
      <c r="C10" s="172"/>
      <c r="D10" s="173"/>
      <c r="E10" s="111">
        <f>SUM(E7:E9)</f>
        <v>556237.36</v>
      </c>
      <c r="F10" s="111">
        <f>SUM(F7:F9)</f>
        <v>0</v>
      </c>
      <c r="G10" s="111">
        <f>SUM(G8:G9)</f>
        <v>18963.939999999999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2" zoomScale="89" zoomScaleNormal="89" workbookViewId="0">
      <selection activeCell="G27" sqref="G2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24</v>
      </c>
    </row>
    <row r="6" spans="1:8" x14ac:dyDescent="0.25">
      <c r="A6" s="165"/>
      <c r="B6" s="165"/>
      <c r="C6" s="165"/>
      <c r="D6" s="165"/>
      <c r="E6" s="156" t="s">
        <v>8</v>
      </c>
      <c r="F6" s="156" t="s">
        <v>9</v>
      </c>
      <c r="G6" s="170"/>
      <c r="H6" s="170"/>
    </row>
    <row r="7" spans="1:8" ht="45.75" customHeight="1" x14ac:dyDescent="0.25">
      <c r="A7" s="53">
        <v>645</v>
      </c>
      <c r="B7" s="29" t="s">
        <v>25</v>
      </c>
      <c r="C7" s="151" t="s">
        <v>147</v>
      </c>
      <c r="D7" s="158" t="s">
        <v>216</v>
      </c>
      <c r="E7" s="153">
        <v>10049.48</v>
      </c>
      <c r="F7" s="30" t="s">
        <v>11</v>
      </c>
      <c r="G7" s="30" t="s">
        <v>11</v>
      </c>
      <c r="H7" s="20" t="s">
        <v>149</v>
      </c>
    </row>
    <row r="8" spans="1:8" ht="45.75" customHeight="1" x14ac:dyDescent="0.25">
      <c r="A8" s="53">
        <v>646</v>
      </c>
      <c r="B8" s="29" t="s">
        <v>25</v>
      </c>
      <c r="C8" s="151" t="s">
        <v>217</v>
      </c>
      <c r="D8" s="158" t="s">
        <v>218</v>
      </c>
      <c r="E8" s="153">
        <v>4751.8100000000004</v>
      </c>
      <c r="F8" s="30" t="s">
        <v>11</v>
      </c>
      <c r="G8" s="30" t="s">
        <v>11</v>
      </c>
      <c r="H8" s="20" t="s">
        <v>55</v>
      </c>
    </row>
    <row r="9" spans="1:8" ht="45.75" customHeight="1" x14ac:dyDescent="0.25">
      <c r="A9" s="53">
        <v>647</v>
      </c>
      <c r="B9" s="29" t="s">
        <v>25</v>
      </c>
      <c r="C9" s="151" t="s">
        <v>38</v>
      </c>
      <c r="D9" s="158" t="s">
        <v>219</v>
      </c>
      <c r="E9" s="153">
        <v>51320.75</v>
      </c>
      <c r="F9" s="30" t="s">
        <v>11</v>
      </c>
      <c r="G9" s="30" t="s">
        <v>11</v>
      </c>
      <c r="H9" s="20" t="s">
        <v>40</v>
      </c>
    </row>
    <row r="10" spans="1:8" ht="45.75" customHeight="1" x14ac:dyDescent="0.25">
      <c r="A10" s="53">
        <v>648</v>
      </c>
      <c r="B10" s="29" t="s">
        <v>25</v>
      </c>
      <c r="C10" s="151" t="s">
        <v>81</v>
      </c>
      <c r="D10" s="158" t="s">
        <v>220</v>
      </c>
      <c r="E10" s="153">
        <v>26448.1</v>
      </c>
      <c r="F10" s="30" t="s">
        <v>11</v>
      </c>
      <c r="G10" s="30" t="s">
        <v>11</v>
      </c>
      <c r="H10" s="20" t="s">
        <v>83</v>
      </c>
    </row>
    <row r="11" spans="1:8" ht="45.75" customHeight="1" x14ac:dyDescent="0.25">
      <c r="A11" s="53">
        <v>649</v>
      </c>
      <c r="B11" s="29" t="s">
        <v>25</v>
      </c>
      <c r="C11" s="151" t="s">
        <v>75</v>
      </c>
      <c r="D11" s="158" t="s">
        <v>221</v>
      </c>
      <c r="E11" s="153">
        <v>7928.44</v>
      </c>
      <c r="F11" s="30" t="s">
        <v>11</v>
      </c>
      <c r="G11" s="30" t="s">
        <v>11</v>
      </c>
      <c r="H11" s="20" t="s">
        <v>77</v>
      </c>
    </row>
    <row r="12" spans="1:8" ht="45.75" customHeight="1" x14ac:dyDescent="0.25">
      <c r="A12" s="53">
        <v>650</v>
      </c>
      <c r="B12" s="29" t="s">
        <v>25</v>
      </c>
      <c r="C12" s="151" t="s">
        <v>84</v>
      </c>
      <c r="D12" s="158" t="s">
        <v>222</v>
      </c>
      <c r="E12" s="153">
        <v>96369.48</v>
      </c>
      <c r="F12" s="30" t="s">
        <v>11</v>
      </c>
      <c r="G12" s="30" t="s">
        <v>11</v>
      </c>
      <c r="H12" s="20" t="s">
        <v>86</v>
      </c>
    </row>
    <row r="13" spans="1:8" ht="78.75" customHeight="1" x14ac:dyDescent="0.25">
      <c r="A13" s="53">
        <v>651</v>
      </c>
      <c r="B13" s="29" t="s">
        <v>25</v>
      </c>
      <c r="C13" s="151" t="s">
        <v>188</v>
      </c>
      <c r="D13" s="158" t="s">
        <v>223</v>
      </c>
      <c r="E13" s="153">
        <v>27550.66</v>
      </c>
      <c r="F13" s="30" t="s">
        <v>11</v>
      </c>
      <c r="G13" s="30" t="s">
        <v>11</v>
      </c>
      <c r="H13" s="20" t="s">
        <v>119</v>
      </c>
    </row>
    <row r="14" spans="1:8" ht="78.75" customHeight="1" x14ac:dyDescent="0.25">
      <c r="A14" s="53">
        <v>652</v>
      </c>
      <c r="B14" s="29" t="s">
        <v>25</v>
      </c>
      <c r="C14" s="151" t="s">
        <v>103</v>
      </c>
      <c r="D14" s="158" t="s">
        <v>224</v>
      </c>
      <c r="E14" s="153">
        <v>23625.040000000001</v>
      </c>
      <c r="F14" s="30" t="s">
        <v>11</v>
      </c>
      <c r="G14" s="30" t="s">
        <v>11</v>
      </c>
      <c r="H14" s="20" t="s">
        <v>105</v>
      </c>
    </row>
    <row r="15" spans="1:8" ht="78.75" customHeight="1" x14ac:dyDescent="0.25">
      <c r="A15" s="53">
        <v>653</v>
      </c>
      <c r="B15" s="29" t="s">
        <v>25</v>
      </c>
      <c r="C15" s="151" t="s">
        <v>78</v>
      </c>
      <c r="D15" s="158" t="s">
        <v>225</v>
      </c>
      <c r="E15" s="153">
        <v>12819.96</v>
      </c>
      <c r="F15" s="30" t="s">
        <v>11</v>
      </c>
      <c r="G15" s="30" t="s">
        <v>11</v>
      </c>
      <c r="H15" s="20" t="s">
        <v>80</v>
      </c>
    </row>
    <row r="16" spans="1:8" ht="78.75" customHeight="1" x14ac:dyDescent="0.25">
      <c r="A16" s="53">
        <v>654</v>
      </c>
      <c r="B16" s="29" t="s">
        <v>25</v>
      </c>
      <c r="C16" s="151" t="s">
        <v>81</v>
      </c>
      <c r="D16" s="158" t="s">
        <v>226</v>
      </c>
      <c r="E16" s="153">
        <v>20528.009999999998</v>
      </c>
      <c r="F16" s="30" t="s">
        <v>11</v>
      </c>
      <c r="G16" s="30" t="s">
        <v>11</v>
      </c>
      <c r="H16" s="20" t="s">
        <v>83</v>
      </c>
    </row>
    <row r="17" spans="1:8" ht="78.75" customHeight="1" x14ac:dyDescent="0.25">
      <c r="A17" s="53">
        <v>655</v>
      </c>
      <c r="B17" s="29" t="s">
        <v>25</v>
      </c>
      <c r="C17" s="151" t="s">
        <v>155</v>
      </c>
      <c r="D17" s="158" t="s">
        <v>227</v>
      </c>
      <c r="E17" s="153">
        <v>11200</v>
      </c>
      <c r="F17" s="30" t="s">
        <v>11</v>
      </c>
      <c r="G17" s="30" t="s">
        <v>11</v>
      </c>
      <c r="H17" s="20" t="s">
        <v>228</v>
      </c>
    </row>
    <row r="18" spans="1:8" ht="78.75" customHeight="1" x14ac:dyDescent="0.25">
      <c r="A18" s="53">
        <v>656</v>
      </c>
      <c r="B18" s="29" t="s">
        <v>25</v>
      </c>
      <c r="C18" s="151" t="s">
        <v>38</v>
      </c>
      <c r="D18" s="158" t="s">
        <v>229</v>
      </c>
      <c r="E18" s="153" t="s">
        <v>230</v>
      </c>
      <c r="F18" s="30" t="s">
        <v>11</v>
      </c>
      <c r="G18" s="30" t="s">
        <v>11</v>
      </c>
      <c r="H18" s="20" t="s">
        <v>40</v>
      </c>
    </row>
    <row r="19" spans="1:8" ht="78.75" customHeight="1" x14ac:dyDescent="0.25">
      <c r="A19" s="53">
        <v>657</v>
      </c>
      <c r="B19" s="29" t="s">
        <v>25</v>
      </c>
      <c r="C19" s="151" t="s">
        <v>26</v>
      </c>
      <c r="D19" s="158" t="s">
        <v>231</v>
      </c>
      <c r="E19" s="153">
        <v>862359.51</v>
      </c>
      <c r="F19" s="30" t="s">
        <v>11</v>
      </c>
      <c r="G19" s="30" t="s">
        <v>11</v>
      </c>
      <c r="H19" s="20" t="s">
        <v>28</v>
      </c>
    </row>
    <row r="20" spans="1:8" ht="78.75" customHeight="1" x14ac:dyDescent="0.25">
      <c r="A20" s="53">
        <v>658</v>
      </c>
      <c r="B20" s="29" t="s">
        <v>25</v>
      </c>
      <c r="C20" s="151" t="s">
        <v>232</v>
      </c>
      <c r="D20" s="158" t="s">
        <v>233</v>
      </c>
      <c r="E20" s="153">
        <v>25657.98</v>
      </c>
      <c r="F20" s="30" t="s">
        <v>11</v>
      </c>
      <c r="G20" s="30" t="s">
        <v>11</v>
      </c>
      <c r="H20" s="20" t="s">
        <v>122</v>
      </c>
    </row>
    <row r="21" spans="1:8" ht="78.75" customHeight="1" x14ac:dyDescent="0.25">
      <c r="A21" s="53">
        <v>659</v>
      </c>
      <c r="B21" s="29" t="s">
        <v>25</v>
      </c>
      <c r="C21" s="151" t="s">
        <v>91</v>
      </c>
      <c r="D21" s="158" t="s">
        <v>234</v>
      </c>
      <c r="E21" s="153">
        <v>5378.8</v>
      </c>
      <c r="F21" s="30" t="s">
        <v>11</v>
      </c>
      <c r="G21" s="30" t="s">
        <v>11</v>
      </c>
      <c r="H21" s="20" t="s">
        <v>93</v>
      </c>
    </row>
    <row r="22" spans="1:8" ht="78.75" customHeight="1" x14ac:dyDescent="0.25">
      <c r="A22" s="53">
        <v>660</v>
      </c>
      <c r="B22" s="29" t="s">
        <v>25</v>
      </c>
      <c r="C22" s="151" t="s">
        <v>75</v>
      </c>
      <c r="D22" s="158" t="s">
        <v>235</v>
      </c>
      <c r="E22" s="153">
        <v>18632.11</v>
      </c>
      <c r="F22" s="30" t="s">
        <v>11</v>
      </c>
      <c r="G22" s="30" t="s">
        <v>11</v>
      </c>
      <c r="H22" s="20" t="s">
        <v>77</v>
      </c>
    </row>
    <row r="23" spans="1:8" ht="78.75" customHeight="1" x14ac:dyDescent="0.25">
      <c r="A23" s="53">
        <v>661</v>
      </c>
      <c r="B23" s="29" t="s">
        <v>25</v>
      </c>
      <c r="C23" s="151" t="s">
        <v>195</v>
      </c>
      <c r="D23" s="158" t="s">
        <v>236</v>
      </c>
      <c r="E23" s="153">
        <v>57770.29</v>
      </c>
      <c r="F23" s="30" t="s">
        <v>11</v>
      </c>
      <c r="G23" s="30" t="s">
        <v>11</v>
      </c>
      <c r="H23" s="20" t="s">
        <v>197</v>
      </c>
    </row>
    <row r="24" spans="1:8" ht="78.75" customHeight="1" x14ac:dyDescent="0.25">
      <c r="A24" s="53">
        <v>663</v>
      </c>
      <c r="B24" s="29" t="s">
        <v>25</v>
      </c>
      <c r="C24" s="151" t="s">
        <v>143</v>
      </c>
      <c r="D24" s="158" t="s">
        <v>237</v>
      </c>
      <c r="E24" s="153">
        <v>37408.720000000001</v>
      </c>
      <c r="F24" s="30" t="s">
        <v>11</v>
      </c>
      <c r="G24" s="30" t="s">
        <v>11</v>
      </c>
      <c r="H24" s="20" t="s">
        <v>145</v>
      </c>
    </row>
    <row r="25" spans="1:8" ht="78.75" customHeight="1" x14ac:dyDescent="0.25">
      <c r="A25" s="53">
        <v>388</v>
      </c>
      <c r="B25" s="29" t="s">
        <v>25</v>
      </c>
      <c r="C25" s="151" t="s">
        <v>238</v>
      </c>
      <c r="D25" s="158" t="s">
        <v>239</v>
      </c>
      <c r="E25" s="30" t="s">
        <v>11</v>
      </c>
      <c r="F25" s="30" t="s">
        <v>11</v>
      </c>
      <c r="G25" s="153">
        <v>31559.21</v>
      </c>
      <c r="H25" s="20" t="s">
        <v>119</v>
      </c>
    </row>
    <row r="26" spans="1:8" ht="78.75" customHeight="1" x14ac:dyDescent="0.25">
      <c r="A26" s="53">
        <v>389</v>
      </c>
      <c r="B26" s="29" t="s">
        <v>25</v>
      </c>
      <c r="C26" s="151" t="s">
        <v>155</v>
      </c>
      <c r="D26" s="158" t="s">
        <v>240</v>
      </c>
      <c r="E26" s="30" t="s">
        <v>11</v>
      </c>
      <c r="F26" s="30" t="s">
        <v>11</v>
      </c>
      <c r="G26" s="153">
        <v>6414.79</v>
      </c>
      <c r="H26" s="20" t="s">
        <v>228</v>
      </c>
    </row>
    <row r="27" spans="1:8" ht="15.75" x14ac:dyDescent="0.3">
      <c r="A27" s="171" t="s">
        <v>3</v>
      </c>
      <c r="B27" s="172"/>
      <c r="C27" s="172"/>
      <c r="D27" s="173"/>
      <c r="E27" s="111">
        <f>SUM(E7:E26)</f>
        <v>1299799.1400000001</v>
      </c>
      <c r="F27" s="111">
        <f>SUM(F7:F26)</f>
        <v>0</v>
      </c>
      <c r="G27" s="111">
        <f>SUM(G7:G26)</f>
        <v>37974</v>
      </c>
      <c r="H27" s="112"/>
    </row>
  </sheetData>
  <mergeCells count="8">
    <mergeCell ref="H5:H6"/>
    <mergeCell ref="A27:D27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89" zoomScaleNormal="89" workbookViewId="0">
      <selection activeCell="H19" sqref="H19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4" t="s">
        <v>5</v>
      </c>
      <c r="B5" s="164" t="s">
        <v>0</v>
      </c>
      <c r="C5" s="164" t="s">
        <v>1</v>
      </c>
      <c r="D5" s="164" t="s">
        <v>2</v>
      </c>
      <c r="E5" s="169" t="s">
        <v>10</v>
      </c>
      <c r="F5" s="169"/>
      <c r="G5" s="169" t="s">
        <v>6</v>
      </c>
      <c r="H5" s="169" t="s">
        <v>24</v>
      </c>
    </row>
    <row r="6" spans="1:8" x14ac:dyDescent="0.25">
      <c r="A6" s="165"/>
      <c r="B6" s="165"/>
      <c r="C6" s="165"/>
      <c r="D6" s="165"/>
      <c r="E6" s="157" t="s">
        <v>8</v>
      </c>
      <c r="F6" s="157" t="s">
        <v>9</v>
      </c>
      <c r="G6" s="170"/>
      <c r="H6" s="170"/>
    </row>
    <row r="7" spans="1:8" ht="45.75" customHeight="1" x14ac:dyDescent="0.25">
      <c r="A7" s="53">
        <v>1</v>
      </c>
      <c r="B7" s="29" t="s">
        <v>25</v>
      </c>
      <c r="C7" s="151" t="s">
        <v>94</v>
      </c>
      <c r="D7" s="158" t="s">
        <v>241</v>
      </c>
      <c r="E7" s="153">
        <v>9536.1</v>
      </c>
      <c r="F7" s="30" t="s">
        <v>11</v>
      </c>
      <c r="G7" s="30" t="s">
        <v>11</v>
      </c>
      <c r="H7" s="20" t="s">
        <v>96</v>
      </c>
    </row>
    <row r="8" spans="1:8" ht="45.75" customHeight="1" x14ac:dyDescent="0.25">
      <c r="A8" s="53">
        <v>2</v>
      </c>
      <c r="B8" s="29" t="s">
        <v>25</v>
      </c>
      <c r="C8" s="151" t="s">
        <v>155</v>
      </c>
      <c r="D8" s="158" t="s">
        <v>242</v>
      </c>
      <c r="E8" s="153">
        <v>11200</v>
      </c>
      <c r="F8" s="30" t="s">
        <v>11</v>
      </c>
      <c r="G8" s="30" t="s">
        <v>11</v>
      </c>
      <c r="H8" s="174" t="s">
        <v>243</v>
      </c>
    </row>
    <row r="9" spans="1:8" ht="15.75" x14ac:dyDescent="0.3">
      <c r="A9" s="171" t="s">
        <v>3</v>
      </c>
      <c r="B9" s="172"/>
      <c r="C9" s="172"/>
      <c r="D9" s="173"/>
      <c r="E9" s="111">
        <f>SUM(E7:E8)</f>
        <v>20736.099999999999</v>
      </c>
      <c r="F9" s="111">
        <f>SUM(F7:F8)</f>
        <v>0</v>
      </c>
      <c r="G9" s="111">
        <f>SUM(G7:G8)</f>
        <v>0</v>
      </c>
      <c r="H9" s="112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9"/>
      <c r="C3" s="159"/>
      <c r="D3" s="159"/>
      <c r="E3" s="159"/>
      <c r="F3" s="159"/>
      <c r="G3" s="159"/>
      <c r="H3" s="15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10" ht="49.35" customHeight="1" x14ac:dyDescent="0.3">
      <c r="A6" s="165"/>
      <c r="B6" s="167"/>
      <c r="C6" s="167"/>
      <c r="D6" s="167"/>
      <c r="E6" s="33" t="s">
        <v>8</v>
      </c>
      <c r="F6" s="33" t="s">
        <v>9</v>
      </c>
      <c r="G6" s="168"/>
      <c r="H6" s="168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60" t="s">
        <v>3</v>
      </c>
      <c r="B12" s="161"/>
      <c r="C12" s="161"/>
      <c r="D12" s="162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9"/>
      <c r="C3" s="159"/>
      <c r="D3" s="159"/>
      <c r="E3" s="159"/>
      <c r="F3" s="159"/>
      <c r="G3" s="159"/>
      <c r="H3" s="159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10" ht="49.35" customHeight="1" x14ac:dyDescent="0.3">
      <c r="A6" s="165"/>
      <c r="B6" s="167"/>
      <c r="C6" s="167"/>
      <c r="D6" s="167"/>
      <c r="E6" s="37" t="s">
        <v>8</v>
      </c>
      <c r="F6" s="37" t="s">
        <v>9</v>
      </c>
      <c r="G6" s="168"/>
      <c r="H6" s="168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60" t="s">
        <v>3</v>
      </c>
      <c r="B12" s="161"/>
      <c r="C12" s="161"/>
      <c r="D12" s="162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45" t="s">
        <v>8</v>
      </c>
      <c r="F6" s="45" t="s">
        <v>9</v>
      </c>
      <c r="G6" s="168"/>
      <c r="H6" s="168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50" t="s">
        <v>8</v>
      </c>
      <c r="F6" s="50" t="s">
        <v>9</v>
      </c>
      <c r="G6" s="168"/>
      <c r="H6" s="168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60" t="s">
        <v>3</v>
      </c>
      <c r="B10" s="161"/>
      <c r="C10" s="161"/>
      <c r="D10" s="162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9"/>
      <c r="C3" s="159"/>
      <c r="D3" s="159"/>
      <c r="E3" s="159"/>
      <c r="F3" s="159"/>
      <c r="G3" s="159"/>
      <c r="H3" s="159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4" t="s">
        <v>5</v>
      </c>
      <c r="B5" s="166" t="s">
        <v>0</v>
      </c>
      <c r="C5" s="166" t="s">
        <v>1</v>
      </c>
      <c r="D5" s="166" t="s">
        <v>2</v>
      </c>
      <c r="E5" s="163" t="s">
        <v>10</v>
      </c>
      <c r="F5" s="163"/>
      <c r="G5" s="163" t="s">
        <v>6</v>
      </c>
      <c r="H5" s="163" t="s">
        <v>4</v>
      </c>
    </row>
    <row r="6" spans="1:63" ht="49.35" customHeight="1" x14ac:dyDescent="0.3">
      <c r="A6" s="165"/>
      <c r="B6" s="167"/>
      <c r="C6" s="167"/>
      <c r="D6" s="167"/>
      <c r="E6" s="52" t="s">
        <v>8</v>
      </c>
      <c r="F6" s="52" t="s">
        <v>9</v>
      </c>
      <c r="G6" s="168"/>
      <c r="H6" s="168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60" t="s">
        <v>3</v>
      </c>
      <c r="B8" s="161"/>
      <c r="C8" s="161"/>
      <c r="D8" s="162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  <vt:lpstr>19.11.2025</vt:lpstr>
      <vt:lpstr>25.11.2025</vt:lpstr>
      <vt:lpstr>27.11.2025</vt:lpstr>
      <vt:lpstr>02.12.2025</vt:lpstr>
      <vt:lpstr>03.12.2025 </vt:lpstr>
      <vt:lpstr>09.12.2025</vt:lpstr>
      <vt:lpstr>10.12.2025 </vt:lpstr>
      <vt:lpstr>12.12.2025  </vt:lpstr>
      <vt:lpstr>18.12.2025</vt:lpstr>
      <vt:lpstr>22.12.2025</vt:lpstr>
      <vt:lpstr>23.12.2025</vt:lpstr>
      <vt:lpstr>31.12.2025</vt:lpstr>
      <vt:lpstr>19.01.2026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2026-01-20T06:42:35Z</dcterms:modified>
</cp:coreProperties>
</file>