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aV\Desktop\"/>
    </mc:Choice>
  </mc:AlternateContent>
  <bookViews>
    <workbookView xWindow="0" yWindow="0" windowWidth="28800" windowHeight="11715" firstSheet="7" activeTab="17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  <sheet name="29.07.2025" sheetId="14" r:id="rId13"/>
    <sheet name="31.07.2025" sheetId="15" r:id="rId14"/>
    <sheet name="13.08.2025" sheetId="16" r:id="rId15"/>
    <sheet name="27.08.2025" sheetId="17" r:id="rId16"/>
    <sheet name="28.08.2025 " sheetId="18" r:id="rId17"/>
    <sheet name="01.09.2025" sheetId="19" r:id="rId18"/>
  </sheets>
  <externalReferences>
    <externalReference r:id="rId19"/>
    <externalReference r:id="rId20"/>
    <externalReference r:id="rId21"/>
  </externalReference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14" hidden="1">'13.08.2025'!$A$5:$H$9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15" hidden="1">'27.08.2025'!$A$5:$H$8</definedName>
    <definedName name="_xlnm._FilterDatabase" localSheetId="16" hidden="1">'28.08.2025 '!$A$5:$H$13</definedName>
    <definedName name="_xlnm._FilterDatabase" localSheetId="12" hidden="1">'29.07.2025'!$A$5:$H$14</definedName>
    <definedName name="_xlnm._FilterDatabase" localSheetId="3" hidden="1">'31.01.2025'!$A$5:$H$12</definedName>
    <definedName name="_xlnm._FilterDatabase" localSheetId="13" hidden="1">'31.07.2025'!$A$5:$H$8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9" l="1"/>
  <c r="F13" i="19"/>
  <c r="E13" i="19"/>
  <c r="G13" i="18" l="1"/>
  <c r="F13" i="18"/>
  <c r="E13" i="18"/>
  <c r="G8" i="17" l="1"/>
  <c r="F8" i="17"/>
  <c r="E8" i="17"/>
  <c r="E9" i="16" l="1"/>
  <c r="A7" i="16"/>
  <c r="B7" i="16"/>
  <c r="C7" i="16"/>
  <c r="D7" i="16"/>
  <c r="E7" i="16"/>
  <c r="F7" i="16"/>
  <c r="G7" i="16"/>
  <c r="H7" i="16"/>
  <c r="G9" i="16"/>
  <c r="F9" i="16"/>
  <c r="A7" i="15" l="1"/>
  <c r="B7" i="15"/>
  <c r="C7" i="15"/>
  <c r="D7" i="15"/>
  <c r="E7" i="15"/>
  <c r="E8" i="15" s="1"/>
  <c r="F7" i="15"/>
  <c r="F8" i="15" s="1"/>
  <c r="G7" i="15"/>
  <c r="G8" i="15" s="1"/>
  <c r="H7" i="15"/>
  <c r="E14" i="14" l="1"/>
  <c r="A13" i="14"/>
  <c r="B13" i="14"/>
  <c r="C13" i="14"/>
  <c r="D13" i="14"/>
  <c r="E13" i="14"/>
  <c r="F13" i="14"/>
  <c r="G13" i="14"/>
  <c r="H13" i="14"/>
  <c r="A7" i="14" l="1"/>
  <c r="B7" i="14"/>
  <c r="C7" i="14"/>
  <c r="D7" i="14"/>
  <c r="E7" i="14"/>
  <c r="F7" i="14"/>
  <c r="G7" i="14"/>
  <c r="H7" i="14"/>
  <c r="A8" i="14"/>
  <c r="B8" i="14"/>
  <c r="C8" i="14"/>
  <c r="D8" i="14"/>
  <c r="E8" i="14"/>
  <c r="F8" i="14"/>
  <c r="G8" i="14"/>
  <c r="G14" i="14" s="1"/>
  <c r="H8" i="14"/>
  <c r="A9" i="14"/>
  <c r="B9" i="14"/>
  <c r="C9" i="14"/>
  <c r="D9" i="14"/>
  <c r="E9" i="14"/>
  <c r="F9" i="14"/>
  <c r="G9" i="14"/>
  <c r="H9" i="14"/>
  <c r="A10" i="14"/>
  <c r="B10" i="14"/>
  <c r="C10" i="14"/>
  <c r="D10" i="14"/>
  <c r="E10" i="14"/>
  <c r="F10" i="14"/>
  <c r="G10" i="14"/>
  <c r="H10" i="14"/>
  <c r="A11" i="14"/>
  <c r="B11" i="14"/>
  <c r="C11" i="14"/>
  <c r="D11" i="14"/>
  <c r="E11" i="14"/>
  <c r="F11" i="14"/>
  <c r="G11" i="14"/>
  <c r="H11" i="14"/>
  <c r="A12" i="14"/>
  <c r="B12" i="14"/>
  <c r="C12" i="14"/>
  <c r="D12" i="14"/>
  <c r="E12" i="14"/>
  <c r="F12" i="14"/>
  <c r="G12" i="14"/>
  <c r="H12" i="14"/>
  <c r="F14" i="14" l="1"/>
  <c r="G8" i="13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<sst xmlns="http://schemas.openxmlformats.org/spreadsheetml/2006/main" count="431" uniqueCount="97">
  <si>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</si>
  <si>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</si>
  <si>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</si>
  <si>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</si>
  <si>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</si>
  <si>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</si>
  <si>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</si>
  <si>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</si>
  <si>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</si>
  <si>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</si>
  <si>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</si>
  <si>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</si>
  <si>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</si>
  <si>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</si>
  <si>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</si>
  <si>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</si>
  <si>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</si>
  <si>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</si>
  <si>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</si>
  <si>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</si>
  <si>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</si>
  <si>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</si>
  <si>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</si>
  <si>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</si>
  <si>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</si>
  <si>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</si>
  <si>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</si>
  <si>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</si>
  <si>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</si>
  <si>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</si>
  <si>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</si>
  <si>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</si>
  <si>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</si>
  <si>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</si>
  <si>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</si>
  <si>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</si>
  <si>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</si>
  <si>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</si>
  <si>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</si>
  <si>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</si>
  <si>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</si>
  <si>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</si>
  <si>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</si>
  <si>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</si>
  <si>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</si>
  <si>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</si>
  <si>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</si>
  <si>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</si>
  <si>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</si>
  <si>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</si>
  <si>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</si>
  <si>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</si>
  <si>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</si>
  <si>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</si>
  <si>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</si>
  <si>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</si>
  <si>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</si>
  <si>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</si>
  <si>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</si>
  <si>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</si>
  <si>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</si>
  <si>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</si>
  <si>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</si>
  <si>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</si>
  <si>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</si>
  <si>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</si>
  <si>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</si>
  <si>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</si>
  <si>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</si>
  <si>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</si>
  <si>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</si>
  <si>
    <t>RP 1 ROBG00068 AP SO 2.7 2021-2027</t>
  </si>
  <si>
    <t>UAT MUnicipiul Medgidia</t>
  </si>
  <si>
    <t>AVANS PART F ROBG00089 AP2 OS2 7 BS 565701 OG22 2002a1aln2</t>
  </si>
  <si>
    <t>ROBG00089</t>
  </si>
  <si>
    <t>Municipality of Byala</t>
  </si>
  <si>
    <t>COSTURI PREGATIRE ROBG00284 AP3 OS4.2 2021-2027</t>
  </si>
  <si>
    <t>ROBG00284</t>
  </si>
  <si>
    <t>Municipality of Berkovitsa</t>
  </si>
  <si>
    <t>COSTURI PREGATIRE ROBG00252 AP3 OS4.2 2021-2027</t>
  </si>
  <si>
    <t>ROBG00252</t>
  </si>
  <si>
    <t>Regional Development Foundation</t>
  </si>
  <si>
    <t xml:space="preserve"> COSTURI PREGATIRE ROBG00288 AP3 OS4.2 2021-2027</t>
  </si>
  <si>
    <t>ROBG00288</t>
  </si>
  <si>
    <t>Active Society Association</t>
  </si>
  <si>
    <t>COSTURI PREGATIRE ROBG00226 AP3 OS4.2 2021-2027</t>
  </si>
  <si>
    <t>ROBG00226</t>
  </si>
  <si>
    <t>ASOCIATIA VASILIADA</t>
  </si>
  <si>
    <t>COST PREG ROBG00288 AP3 OS4 2 BS 565703 OG22 2002a1aln2</t>
  </si>
  <si>
    <t>Asociatia Mereu pentru Europa</t>
  </si>
  <si>
    <t>COST PREG ROBG00226 AP3 OS4 2 BS 565703 OG22 2002a1aln2</t>
  </si>
  <si>
    <t>Ruse Chamber of Commerce and Industry</t>
  </si>
  <si>
    <t>COST PREG ROBG00324 AP3 SO4.2 2021-2027</t>
  </si>
  <si>
    <t>ROBG00324</t>
  </si>
  <si>
    <t>Assoc Regional partnerships for sustainable
development Vidin</t>
  </si>
  <si>
    <t>COST PREG ROBG00225 AP3 SO4.2 2021-2027</t>
  </si>
  <si>
    <t>ROBG00225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</si>
</sst>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14" fontId="33" fillId="0" borderId="15" xfId="0" applyNumberFormat="1" applyFont="1" applyFill="1" applyBorder="1" applyAlignment="1">
      <alignment horizontal="left" vertical="center" wrapText="1"/>
    </xf>
    <xf numFmtId="4" fontId="33" fillId="0" borderId="12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right" vertical="center"/>
    </xf>
    <xf numFmtId="168" fontId="36" fillId="2" borderId="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9" fontId="4" fillId="2" borderId="1" xfId="4577" applyFont="1" applyFill="1" applyBorder="1" applyAlignment="1">
      <alignment horizontal="center" vertical="center" wrapText="1"/>
    </xf>
    <xf numFmtId="4" fontId="4" fillId="2" borderId="1" xfId="18279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center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28.0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30.0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INetCache/Content.Outlook/RA0NX45C/Plati_PCTE%202021-2027_12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7">
          <cell r="A7">
            <v>160</v>
          </cell>
          <cell r="B7" t="str">
            <v>ROBG21-27</v>
          </cell>
          <cell r="C7" t="str">
            <v>CCIA Calarasi</v>
          </cell>
          <cell r="D7" t="str">
            <v>COST PREG BS ROBG00271 P3 OS4 2 565703 OG22 2002a1aln2</v>
          </cell>
          <cell r="E7" t="str">
            <v>-</v>
          </cell>
          <cell r="F7" t="str">
            <v>-</v>
          </cell>
          <cell r="G7">
            <v>4573.4399999999996</v>
          </cell>
          <cell r="H7" t="str">
            <v>ROBG00271</v>
          </cell>
        </row>
        <row r="8">
          <cell r="A8">
            <v>161</v>
          </cell>
          <cell r="B8" t="str">
            <v>ROBG21-27</v>
          </cell>
          <cell r="C8" t="str">
            <v>CCIA Calarasi</v>
          </cell>
          <cell r="D8" t="str">
            <v>AVANS ROBG00271 P3 OS4 2 BS 565703 OG22 2002a1aln2</v>
          </cell>
          <cell r="E8" t="str">
            <v>-</v>
          </cell>
          <cell r="F8" t="str">
            <v>-</v>
          </cell>
          <cell r="G8">
            <v>28937.43</v>
          </cell>
          <cell r="H8" t="str">
            <v>ROBG00271</v>
          </cell>
        </row>
        <row r="9">
          <cell r="A9">
            <v>162</v>
          </cell>
          <cell r="B9" t="str">
            <v>ROBG21-27</v>
          </cell>
          <cell r="C9" t="str">
            <v>UAT MUN MEDGIDIA</v>
          </cell>
          <cell r="D9" t="str">
            <v>PL PART AVANS ROBG00089 P2 OS2 7 BS 565701 OG22 2002a1aln2</v>
          </cell>
          <cell r="E9" t="str">
            <v>-</v>
          </cell>
          <cell r="F9" t="str">
            <v>-</v>
          </cell>
          <cell r="G9">
            <v>281799.98</v>
          </cell>
          <cell r="H9" t="str">
            <v>ROBG00089</v>
          </cell>
        </row>
        <row r="10">
          <cell r="A10">
            <v>163</v>
          </cell>
          <cell r="B10" t="str">
            <v>ROBG21-27</v>
          </cell>
          <cell r="C10" t="str">
            <v>UAT MUN MEDGIDIA</v>
          </cell>
          <cell r="D10" t="str">
            <v>AVANS ROBG125 P2 OS2 7 BS 565701 OG22 2002a1aln2</v>
          </cell>
          <cell r="E10" t="str">
            <v>-</v>
          </cell>
          <cell r="F10" t="str">
            <v>-</v>
          </cell>
          <cell r="G10">
            <v>1303271.8</v>
          </cell>
          <cell r="H10" t="str">
            <v>ROBG00125</v>
          </cell>
        </row>
        <row r="11">
          <cell r="A11">
            <v>164</v>
          </cell>
          <cell r="B11" t="str">
            <v>ROBG21-27</v>
          </cell>
          <cell r="C11" t="str">
            <v>Univ de Stiinte Agron si Med Vet</v>
          </cell>
          <cell r="D11" t="str">
            <v>COST PREG BS ROBG00271 P3 OS4 2 565702 OG22 2002a1aln2</v>
          </cell>
          <cell r="E11" t="str">
            <v>-</v>
          </cell>
          <cell r="F11" t="str">
            <v>-</v>
          </cell>
          <cell r="G11">
            <v>1829.38</v>
          </cell>
          <cell r="H11" t="str">
            <v>ROBG00271</v>
          </cell>
        </row>
        <row r="12">
          <cell r="A12">
            <v>165</v>
          </cell>
          <cell r="B12" t="str">
            <v>ROBG21-27</v>
          </cell>
          <cell r="C12" t="str">
            <v>Univ de Stiinte Agron si Med Vet</v>
          </cell>
          <cell r="D12" t="str">
            <v>AVANS ROBG00271 P3 OS4 2 BS 565702 OG22 2002a1aln2</v>
          </cell>
          <cell r="E12" t="str">
            <v>-</v>
          </cell>
          <cell r="F12" t="str">
            <v>-</v>
          </cell>
          <cell r="G12">
            <v>53375.25</v>
          </cell>
          <cell r="H12" t="str">
            <v>ROBG00271</v>
          </cell>
        </row>
        <row r="20">
          <cell r="A20">
            <v>248</v>
          </cell>
          <cell r="B20" t="str">
            <v>ROBG21-27</v>
          </cell>
          <cell r="C20" t="str">
            <v>Bulgarian Romanian Chamber of Commerce</v>
          </cell>
          <cell r="D20" t="str">
            <v>COSTURI PREG ROBG00271 AP3 OS4.2 2021-2027</v>
          </cell>
          <cell r="E20">
            <v>11200</v>
          </cell>
          <cell r="F20" t="str">
            <v>-</v>
          </cell>
          <cell r="G20" t="str">
            <v>-</v>
          </cell>
          <cell r="H20" t="str">
            <v>ROBG00271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8">
          <cell r="A8">
            <v>261</v>
          </cell>
          <cell r="B8" t="str">
            <v>ROBG21-27</v>
          </cell>
          <cell r="C8" t="str">
            <v>Asociatia Patronala Centru Regional de Antreprenoriat Urban
CRAU Regiunea Sud-Muntenia</v>
          </cell>
          <cell r="D8" t="str">
            <v>RP 1 ROBG00132 AP 2 SO2.7 2021-2027</v>
          </cell>
          <cell r="E8">
            <v>57668.98</v>
          </cell>
          <cell r="F8" t="str">
            <v>-</v>
          </cell>
          <cell r="G8" t="str">
            <v>-</v>
          </cell>
          <cell r="H8" t="str">
            <v>ROBG00132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13">
          <cell r="A13">
            <v>298</v>
          </cell>
          <cell r="B13" t="str">
            <v>ROBG21-27</v>
          </cell>
          <cell r="C13" t="str">
            <v>Municipality of Vetovo</v>
          </cell>
          <cell r="D13" t="str">
            <v>RP 1 AP 2 OS2.7 ROBG00157 2021-2027</v>
          </cell>
          <cell r="E13">
            <v>81417.210000000006</v>
          </cell>
          <cell r="F13" t="str">
            <v>-</v>
          </cell>
          <cell r="G13" t="str">
            <v>-</v>
          </cell>
          <cell r="H13" t="str">
            <v xml:space="preserve">ROBG00157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8" t="s">
        <v>8</v>
      </c>
      <c r="F6" s="8" t="s">
        <v>9</v>
      </c>
      <c r="G6" s="100"/>
      <c r="H6" s="100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92" t="s">
        <v>3</v>
      </c>
      <c r="B10" s="93"/>
      <c r="C10" s="93"/>
      <c r="D10" s="94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24</v>
      </c>
    </row>
    <row r="6" spans="1:63" ht="49.35" customHeight="1" x14ac:dyDescent="0.3">
      <c r="A6" s="97"/>
      <c r="B6" s="99"/>
      <c r="C6" s="99"/>
      <c r="D6" s="99"/>
      <c r="E6" s="22" t="s">
        <v>8</v>
      </c>
      <c r="F6" s="22" t="s">
        <v>9</v>
      </c>
      <c r="G6" s="100"/>
      <c r="H6" s="100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92" t="s">
        <v>3</v>
      </c>
      <c r="B9" s="93"/>
      <c r="C9" s="93"/>
      <c r="D9" s="94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24</v>
      </c>
    </row>
    <row r="6" spans="1:63" ht="49.35" customHeight="1" x14ac:dyDescent="0.3">
      <c r="A6" s="97"/>
      <c r="B6" s="99"/>
      <c r="C6" s="99"/>
      <c r="D6" s="99"/>
      <c r="E6" s="24" t="s">
        <v>8</v>
      </c>
      <c r="F6" s="24" t="s">
        <v>9</v>
      </c>
      <c r="G6" s="100"/>
      <c r="H6" s="100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92" t="s">
        <v>3</v>
      </c>
      <c r="B8" s="93"/>
      <c r="C8" s="93"/>
      <c r="D8" s="94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1"/>
      <c r="C3" s="91"/>
      <c r="D3" s="91"/>
      <c r="E3" s="91"/>
      <c r="F3" s="91"/>
      <c r="G3" s="91"/>
      <c r="H3" s="9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10" ht="49.35" customHeight="1" x14ac:dyDescent="0.3">
      <c r="A6" s="97"/>
      <c r="B6" s="99"/>
      <c r="C6" s="99"/>
      <c r="D6" s="99"/>
      <c r="E6" s="28" t="s">
        <v>8</v>
      </c>
      <c r="F6" s="28" t="s">
        <v>9</v>
      </c>
      <c r="G6" s="100"/>
      <c r="H6" s="100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92" t="s">
        <v>3</v>
      </c>
      <c r="B12" s="93"/>
      <c r="C12" s="93"/>
      <c r="D12" s="94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1"/>
      <c r="C3" s="91"/>
      <c r="D3" s="91"/>
      <c r="E3" s="91"/>
      <c r="F3" s="91"/>
      <c r="G3" s="91"/>
      <c r="H3" s="9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10" ht="49.35" customHeight="1" x14ac:dyDescent="0.3">
      <c r="A6" s="97"/>
      <c r="B6" s="99"/>
      <c r="C6" s="99"/>
      <c r="D6" s="99"/>
      <c r="E6" s="33" t="s">
        <v>8</v>
      </c>
      <c r="F6" s="33" t="s">
        <v>9</v>
      </c>
      <c r="G6" s="100"/>
      <c r="H6" s="100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92" t="s">
        <v>3</v>
      </c>
      <c r="B12" s="93"/>
      <c r="C12" s="93"/>
      <c r="D12" s="94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1"/>
      <c r="C3" s="91"/>
      <c r="D3" s="91"/>
      <c r="E3" s="91"/>
      <c r="F3" s="91"/>
      <c r="G3" s="91"/>
      <c r="H3" s="9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10" ht="49.35" customHeight="1" x14ac:dyDescent="0.3">
      <c r="A6" s="97"/>
      <c r="B6" s="99"/>
      <c r="C6" s="99"/>
      <c r="D6" s="99"/>
      <c r="E6" s="37" t="s">
        <v>8</v>
      </c>
      <c r="F6" s="37" t="s">
        <v>9</v>
      </c>
      <c r="G6" s="100"/>
      <c r="H6" s="100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92" t="s">
        <v>3</v>
      </c>
      <c r="B12" s="93"/>
      <c r="C12" s="93"/>
      <c r="D12" s="94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45" t="s">
        <v>8</v>
      </c>
      <c r="F6" s="45" t="s">
        <v>9</v>
      </c>
      <c r="G6" s="100"/>
      <c r="H6" s="100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92" t="s">
        <v>3</v>
      </c>
      <c r="B8" s="93"/>
      <c r="C8" s="93"/>
      <c r="D8" s="94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50" t="s">
        <v>8</v>
      </c>
      <c r="F6" s="50" t="s">
        <v>9</v>
      </c>
      <c r="G6" s="100"/>
      <c r="H6" s="100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92" t="s">
        <v>3</v>
      </c>
      <c r="B10" s="93"/>
      <c r="C10" s="93"/>
      <c r="D10" s="94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52" t="s">
        <v>8</v>
      </c>
      <c r="F6" s="52" t="s">
        <v>9</v>
      </c>
      <c r="G6" s="100"/>
      <c r="H6" s="100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92" t="s">
        <v>3</v>
      </c>
      <c r="B8" s="93"/>
      <c r="C8" s="93"/>
      <c r="D8" s="94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58" t="s">
        <v>8</v>
      </c>
      <c r="F6" s="58" t="s">
        <v>9</v>
      </c>
      <c r="G6" s="100"/>
      <c r="H6" s="100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92" t="s">
        <v>3</v>
      </c>
      <c r="B8" s="93"/>
      <c r="C8" s="93"/>
      <c r="D8" s="94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61" t="s">
        <v>8</v>
      </c>
      <c r="F6" s="61" t="s">
        <v>9</v>
      </c>
      <c r="G6" s="100"/>
      <c r="H6" s="100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92" t="s">
        <v>3</v>
      </c>
      <c r="B8" s="93"/>
      <c r="C8" s="93"/>
      <c r="D8" s="94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65" t="s">
        <v>8</v>
      </c>
      <c r="F6" s="65" t="s">
        <v>9</v>
      </c>
      <c r="G6" s="100"/>
      <c r="H6" s="100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92" t="s">
        <v>3</v>
      </c>
      <c r="B8" s="93"/>
      <c r="C8" s="93"/>
      <c r="D8" s="94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zoomScale="81" zoomScaleNormal="81" workbookViewId="0">
      <selection activeCell="C12" sqref="C12"/>
    </sheetView>
  </sheetViews>
  <sheetFormatPr defaultRowHeight="16.5" x14ac:dyDescent="0.3"/>
  <cols>
    <col min="1" max="1" width="11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1"/>
      <c r="C3" s="91"/>
      <c r="D3" s="91"/>
      <c r="E3" s="91"/>
      <c r="F3" s="91"/>
      <c r="G3" s="91"/>
      <c r="H3" s="9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10" ht="49.35" customHeight="1" x14ac:dyDescent="0.3">
      <c r="A6" s="97"/>
      <c r="B6" s="99"/>
      <c r="C6" s="99"/>
      <c r="D6" s="99"/>
      <c r="E6" s="67" t="s">
        <v>8</v>
      </c>
      <c r="F6" s="67" t="s">
        <v>9</v>
      </c>
      <c r="G6" s="100"/>
      <c r="H6" s="100"/>
    </row>
    <row r="7" spans="1:10" ht="49.35" customHeight="1" x14ac:dyDescent="0.3">
      <c r="A7" s="13">
        <f>'[1]2025'!A7</f>
        <v>160</v>
      </c>
      <c r="B7" s="29" t="str">
        <f>'[1]2025'!B7</f>
        <v>ROBG21-27</v>
      </c>
      <c r="C7" s="14" t="str">
        <f>'[1]2025'!C7</f>
        <v>CCIA Calarasi</v>
      </c>
      <c r="D7" s="34" t="str">
        <f>'[1]2025'!D7</f>
        <v>COST PREG BS ROBG00271 P3 OS4 2 565703 OG22 2002a1aln2</v>
      </c>
      <c r="E7" s="66" t="str">
        <f>'[1]2025'!E7</f>
        <v>-</v>
      </c>
      <c r="F7" s="66" t="str">
        <f>'[1]2025'!F7</f>
        <v>-</v>
      </c>
      <c r="G7" s="16">
        <f>'[1]2025'!G7</f>
        <v>4573.4399999999996</v>
      </c>
      <c r="H7" s="35" t="str">
        <f>'[1]2025'!H7</f>
        <v>ROBG00271</v>
      </c>
    </row>
    <row r="8" spans="1:10" ht="49.35" customHeight="1" x14ac:dyDescent="0.3">
      <c r="A8" s="13">
        <f>'[1]2025'!A8</f>
        <v>161</v>
      </c>
      <c r="B8" s="29" t="str">
        <f>'[1]2025'!B8</f>
        <v>ROBG21-27</v>
      </c>
      <c r="C8" s="14" t="str">
        <f>'[1]2025'!C8</f>
        <v>CCIA Calarasi</v>
      </c>
      <c r="D8" s="34" t="str">
        <f>'[1]2025'!D8</f>
        <v>AVANS ROBG00271 P3 OS4 2 BS 565703 OG22 2002a1aln2</v>
      </c>
      <c r="E8" s="66" t="str">
        <f>'[1]2025'!E8</f>
        <v>-</v>
      </c>
      <c r="F8" s="66" t="str">
        <f>'[1]2025'!F8</f>
        <v>-</v>
      </c>
      <c r="G8" s="42">
        <f>'[1]2025'!G8</f>
        <v>28937.43</v>
      </c>
      <c r="H8" s="35" t="str">
        <f>'[1]2025'!H8</f>
        <v>ROBG00271</v>
      </c>
    </row>
    <row r="9" spans="1:10" ht="49.35" customHeight="1" x14ac:dyDescent="0.3">
      <c r="A9" s="13">
        <f>'[1]2025'!A9</f>
        <v>162</v>
      </c>
      <c r="B9" s="29" t="str">
        <f>'[1]2025'!B9</f>
        <v>ROBG21-27</v>
      </c>
      <c r="C9" s="14" t="str">
        <f>'[1]2025'!C9</f>
        <v>UAT MUN MEDGIDIA</v>
      </c>
      <c r="D9" s="34" t="str">
        <f>'[1]2025'!D9</f>
        <v>PL PART AVANS ROBG00089 P2 OS2 7 BS 565701 OG22 2002a1aln2</v>
      </c>
      <c r="E9" s="66" t="str">
        <f>'[1]2025'!E9</f>
        <v>-</v>
      </c>
      <c r="F9" s="66" t="str">
        <f>'[1]2025'!F9</f>
        <v>-</v>
      </c>
      <c r="G9" s="42">
        <f>'[1]2025'!G9</f>
        <v>281799.98</v>
      </c>
      <c r="H9" s="35" t="str">
        <f>'[1]2025'!H9</f>
        <v>ROBG00089</v>
      </c>
    </row>
    <row r="10" spans="1:10" ht="49.35" customHeight="1" x14ac:dyDescent="0.3">
      <c r="A10" s="13">
        <f>'[1]2025'!A10</f>
        <v>163</v>
      </c>
      <c r="B10" s="29" t="str">
        <f>'[1]2025'!B10</f>
        <v>ROBG21-27</v>
      </c>
      <c r="C10" s="14" t="str">
        <f>'[1]2025'!C10</f>
        <v>UAT MUN MEDGIDIA</v>
      </c>
      <c r="D10" s="34" t="str">
        <f>'[1]2025'!D10</f>
        <v>AVANS ROBG125 P2 OS2 7 BS 565701 OG22 2002a1aln2</v>
      </c>
      <c r="E10" s="66" t="str">
        <f>'[1]2025'!E10</f>
        <v>-</v>
      </c>
      <c r="F10" s="66" t="str">
        <f>'[1]2025'!F10</f>
        <v>-</v>
      </c>
      <c r="G10" s="42">
        <f>'[1]2025'!G10</f>
        <v>1303271.8</v>
      </c>
      <c r="H10" s="35" t="str">
        <f>'[1]2025'!H10</f>
        <v>ROBG00125</v>
      </c>
    </row>
    <row r="11" spans="1:10" ht="49.35" customHeight="1" x14ac:dyDescent="0.3">
      <c r="A11" s="13">
        <f>'[1]2025'!A11</f>
        <v>164</v>
      </c>
      <c r="B11" s="29" t="str">
        <f>'[1]2025'!B11</f>
        <v>ROBG21-27</v>
      </c>
      <c r="C11" s="14" t="str">
        <f>'[1]2025'!C11</f>
        <v>Univ de Stiinte Agron si Med Vet</v>
      </c>
      <c r="D11" s="34" t="str">
        <f>'[1]2025'!D11</f>
        <v>COST PREG BS ROBG00271 P3 OS4 2 565702 OG22 2002a1aln2</v>
      </c>
      <c r="E11" s="66" t="str">
        <f>'[1]2025'!E11</f>
        <v>-</v>
      </c>
      <c r="F11" s="66" t="str">
        <f>'[1]2025'!F11</f>
        <v>-</v>
      </c>
      <c r="G11" s="42">
        <f>'[1]2025'!G11</f>
        <v>1829.38</v>
      </c>
      <c r="H11" s="35" t="str">
        <f>'[1]2025'!H11</f>
        <v>ROBG00271</v>
      </c>
    </row>
    <row r="12" spans="1:10" ht="49.35" customHeight="1" x14ac:dyDescent="0.3">
      <c r="A12" s="46">
        <f>'[1]2025'!A12</f>
        <v>165</v>
      </c>
      <c r="B12" s="47" t="str">
        <f>'[1]2025'!B12</f>
        <v>ROBG21-27</v>
      </c>
      <c r="C12" s="47" t="str">
        <f>'[1]2025'!C12</f>
        <v>Univ de Stiinte Agron si Med Vet</v>
      </c>
      <c r="D12" s="47" t="str">
        <f>'[1]2025'!D12</f>
        <v>AVANS ROBG00271 P3 OS4 2 BS 565702 OG22 2002a1aln2</v>
      </c>
      <c r="E12" s="48" t="str">
        <f>'[1]2025'!E12</f>
        <v>-</v>
      </c>
      <c r="F12" s="66" t="str">
        <f>'[1]2025'!F12</f>
        <v>-</v>
      </c>
      <c r="G12" s="75">
        <f>'[1]2025'!G12</f>
        <v>53375.25</v>
      </c>
      <c r="H12" s="35" t="str">
        <f>'[1]2025'!H12</f>
        <v>ROBG00271</v>
      </c>
    </row>
    <row r="13" spans="1:10" ht="49.35" customHeight="1" x14ac:dyDescent="0.3">
      <c r="A13" s="70">
        <f>'[1]2025'!A20</f>
        <v>248</v>
      </c>
      <c r="B13" s="47" t="str">
        <f>'[1]2025'!B20</f>
        <v>ROBG21-27</v>
      </c>
      <c r="C13" s="47" t="str">
        <f>'[1]2025'!C20</f>
        <v>Bulgarian Romanian Chamber of Commerce</v>
      </c>
      <c r="D13" s="71" t="str">
        <f>'[1]2025'!D20</f>
        <v>COSTURI PREG ROBG00271 AP3 OS4.2 2021-2027</v>
      </c>
      <c r="E13" s="72">
        <f>'[1]2025'!E20</f>
        <v>11200</v>
      </c>
      <c r="F13" s="73" t="str">
        <f>'[1]2025'!F20</f>
        <v>-</v>
      </c>
      <c r="G13" s="73" t="str">
        <f>'[1]2025'!G20</f>
        <v>-</v>
      </c>
      <c r="H13" s="74" t="str">
        <f>'[1]2025'!H20</f>
        <v>ROBG00271</v>
      </c>
    </row>
    <row r="14" spans="1:10" ht="49.5" customHeight="1" x14ac:dyDescent="0.3">
      <c r="A14" s="92" t="s">
        <v>3</v>
      </c>
      <c r="B14" s="93"/>
      <c r="C14" s="93"/>
      <c r="D14" s="94"/>
      <c r="E14" s="9">
        <f>SUM(E13)</f>
        <v>11200</v>
      </c>
      <c r="F14" s="9">
        <f>SUM(F7:F12)</f>
        <v>0</v>
      </c>
      <c r="G14" s="9">
        <f>SUM(G7:G12)</f>
        <v>1673787.2799999998</v>
      </c>
      <c r="H14" s="10"/>
      <c r="J14" s="11"/>
    </row>
    <row r="15" spans="1:10" ht="49.5" customHeight="1" x14ac:dyDescent="0.3">
      <c r="G15" s="7"/>
      <c r="J15" s="11"/>
    </row>
    <row r="16" spans="1:10" ht="49.5" customHeight="1" x14ac:dyDescent="0.3"/>
    <row r="17" spans="1:63" ht="49.5" customHeight="1" x14ac:dyDescent="0.3"/>
    <row r="18" spans="1:63" ht="49.5" customHeight="1" x14ac:dyDescent="0.3"/>
    <row r="19" spans="1:63" ht="76.5" customHeight="1" x14ac:dyDescent="0.3"/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</row>
    <row r="45" spans="1:63" x14ac:dyDescent="0.3">
      <c r="J45" s="5"/>
      <c r="K45" s="5"/>
    </row>
    <row r="46" spans="1:63" x14ac:dyDescent="0.3">
      <c r="J46" s="5"/>
      <c r="K46" s="5"/>
    </row>
  </sheetData>
  <autoFilter ref="A5:H14">
    <filterColumn colId="4" showButton="0"/>
  </autoFilter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69" t="s">
        <v>8</v>
      </c>
      <c r="F6" s="69" t="s">
        <v>9</v>
      </c>
      <c r="G6" s="100"/>
      <c r="H6" s="100"/>
    </row>
    <row r="7" spans="1:63" ht="49.35" customHeight="1" x14ac:dyDescent="0.3">
      <c r="A7" s="53">
        <f>'[2]2025'!A8</f>
        <v>261</v>
      </c>
      <c r="B7" s="29" t="str">
        <f>'[2]2025'!B8</f>
        <v>ROBG21-27</v>
      </c>
      <c r="C7" s="14" t="str">
        <f>'[2]2025'!C8</f>
        <v>Asociatia Patronala Centru Regional de Antreprenoriat Urban
CRAU Regiunea Sud-Muntenia</v>
      </c>
      <c r="D7" s="62" t="str">
        <f>'[2]2025'!D8</f>
        <v>RP 1 ROBG00132 AP 2 SO2.7 2021-2027</v>
      </c>
      <c r="E7" s="16">
        <f>'[2]2025'!E8</f>
        <v>57668.98</v>
      </c>
      <c r="F7" s="68" t="str">
        <f>'[2]2025'!F8</f>
        <v>-</v>
      </c>
      <c r="G7" s="68" t="str">
        <f>'[2]2025'!G8</f>
        <v>-</v>
      </c>
      <c r="H7" s="20" t="str">
        <f>'[2]2025'!H8</f>
        <v>ROBG00132</v>
      </c>
    </row>
    <row r="8" spans="1:63" ht="49.5" customHeight="1" x14ac:dyDescent="0.3">
      <c r="A8" s="92" t="s">
        <v>3</v>
      </c>
      <c r="B8" s="93"/>
      <c r="C8" s="93"/>
      <c r="D8" s="94"/>
      <c r="E8" s="9">
        <f>SUM(E7)</f>
        <v>57668.98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79" t="s">
        <v>8</v>
      </c>
      <c r="F6" s="79" t="s">
        <v>9</v>
      </c>
      <c r="G6" s="100"/>
      <c r="H6" s="100"/>
    </row>
    <row r="7" spans="1:63" ht="49.35" customHeight="1" x14ac:dyDescent="0.3">
      <c r="A7" s="76">
        <f>'[3]2025'!A13</f>
        <v>298</v>
      </c>
      <c r="B7" s="78" t="str">
        <f>'[3]2025'!B13</f>
        <v>ROBG21-27</v>
      </c>
      <c r="C7" s="78" t="str">
        <f>'[3]2025'!C13</f>
        <v>Municipality of Vetovo</v>
      </c>
      <c r="D7" s="78" t="str">
        <f>'[3]2025'!D13</f>
        <v>RP 1 AP 2 OS2.7 ROBG00157 2021-2027</v>
      </c>
      <c r="E7" s="86">
        <f>'[3]2025'!E13</f>
        <v>81417.210000000006</v>
      </c>
      <c r="F7" s="79" t="str">
        <f>'[3]2025'!F13</f>
        <v>-</v>
      </c>
      <c r="G7" s="79" t="str">
        <f>'[3]2025'!G13</f>
        <v>-</v>
      </c>
      <c r="H7" s="79" t="str">
        <f>'[3]2025'!H13</f>
        <v xml:space="preserve">ROBG00157 </v>
      </c>
    </row>
    <row r="8" spans="1:63" ht="49.35" customHeight="1" x14ac:dyDescent="0.3">
      <c r="A8" s="77">
        <v>300</v>
      </c>
      <c r="B8" s="83" t="s">
        <v>25</v>
      </c>
      <c r="C8" s="84" t="s">
        <v>41</v>
      </c>
      <c r="D8" s="77" t="s">
        <v>71</v>
      </c>
      <c r="E8" s="85">
        <v>12893.35</v>
      </c>
      <c r="F8" s="81" t="s">
        <v>11</v>
      </c>
      <c r="G8" s="81" t="s">
        <v>11</v>
      </c>
      <c r="H8" s="82" t="s">
        <v>43</v>
      </c>
    </row>
    <row r="9" spans="1:63" ht="49.5" customHeight="1" x14ac:dyDescent="0.3">
      <c r="A9" s="92" t="s">
        <v>3</v>
      </c>
      <c r="B9" s="93"/>
      <c r="C9" s="93"/>
      <c r="D9" s="94"/>
      <c r="E9" s="9">
        <f>SUM(E7:E8)</f>
        <v>94310.560000000012</v>
      </c>
      <c r="F9" s="9">
        <f>SUM(F8)</f>
        <v>0</v>
      </c>
      <c r="G9" s="9">
        <f>SUM(G8:G8)</f>
        <v>0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A7" sqref="A7:H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91"/>
      <c r="C3" s="91"/>
      <c r="D3" s="91"/>
      <c r="E3" s="91"/>
      <c r="F3" s="91"/>
      <c r="G3" s="91"/>
      <c r="H3" s="9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63" ht="49.35" customHeight="1" x14ac:dyDescent="0.3">
      <c r="A6" s="97"/>
      <c r="B6" s="99"/>
      <c r="C6" s="99"/>
      <c r="D6" s="99"/>
      <c r="E6" s="80" t="s">
        <v>8</v>
      </c>
      <c r="F6" s="80" t="s">
        <v>9</v>
      </c>
      <c r="G6" s="100"/>
      <c r="H6" s="100"/>
    </row>
    <row r="7" spans="1:63" ht="49.35" customHeight="1" x14ac:dyDescent="0.3">
      <c r="A7" s="53">
        <v>183</v>
      </c>
      <c r="B7" s="29" t="s">
        <v>25</v>
      </c>
      <c r="C7" s="14" t="s">
        <v>72</v>
      </c>
      <c r="D7" s="62" t="s">
        <v>73</v>
      </c>
      <c r="E7" s="88" t="s">
        <v>11</v>
      </c>
      <c r="F7" s="88" t="s">
        <v>11</v>
      </c>
      <c r="G7" s="89">
        <v>1507033.44</v>
      </c>
      <c r="H7" s="20" t="s">
        <v>74</v>
      </c>
    </row>
    <row r="8" spans="1:63" ht="49.5" customHeight="1" x14ac:dyDescent="0.3">
      <c r="A8" s="92" t="s">
        <v>3</v>
      </c>
      <c r="B8" s="93"/>
      <c r="C8" s="93"/>
      <c r="D8" s="94"/>
      <c r="E8" s="9">
        <f>SUM(E7:E7)</f>
        <v>0</v>
      </c>
      <c r="F8" s="9">
        <f>SUM(F7)</f>
        <v>0</v>
      </c>
      <c r="G8" s="9">
        <f>SUM(G7)</f>
        <v>1507033.44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5"/>
  <sheetViews>
    <sheetView zoomScale="81" zoomScaleNormal="81" workbookViewId="0">
      <selection activeCell="A5" sqref="A5:H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91"/>
      <c r="C3" s="91"/>
      <c r="D3" s="91"/>
      <c r="E3" s="91"/>
      <c r="F3" s="91"/>
      <c r="G3" s="91"/>
      <c r="H3" s="9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10" ht="49.35" customHeight="1" x14ac:dyDescent="0.3">
      <c r="A6" s="97"/>
      <c r="B6" s="99"/>
      <c r="C6" s="99"/>
      <c r="D6" s="99"/>
      <c r="E6" s="87" t="s">
        <v>8</v>
      </c>
      <c r="F6" s="87" t="s">
        <v>9</v>
      </c>
      <c r="G6" s="100"/>
      <c r="H6" s="100"/>
    </row>
    <row r="7" spans="1:10" ht="49.35" customHeight="1" x14ac:dyDescent="0.3">
      <c r="A7" s="53">
        <v>325</v>
      </c>
      <c r="B7" s="29" t="s">
        <v>25</v>
      </c>
      <c r="C7" s="14" t="s">
        <v>75</v>
      </c>
      <c r="D7" s="62" t="s">
        <v>76</v>
      </c>
      <c r="E7" s="89">
        <v>11200</v>
      </c>
      <c r="F7" s="88" t="s">
        <v>11</v>
      </c>
      <c r="G7" s="88" t="s">
        <v>11</v>
      </c>
      <c r="H7" s="20" t="s">
        <v>77</v>
      </c>
    </row>
    <row r="8" spans="1:10" ht="49.35" customHeight="1" x14ac:dyDescent="0.3">
      <c r="A8" s="53">
        <v>326</v>
      </c>
      <c r="B8" s="29" t="s">
        <v>25</v>
      </c>
      <c r="C8" s="14" t="s">
        <v>78</v>
      </c>
      <c r="D8" s="62" t="s">
        <v>79</v>
      </c>
      <c r="E8" s="89">
        <v>11200</v>
      </c>
      <c r="F8" s="88" t="s">
        <v>11</v>
      </c>
      <c r="G8" s="88" t="s">
        <v>11</v>
      </c>
      <c r="H8" s="20" t="s">
        <v>80</v>
      </c>
    </row>
    <row r="9" spans="1:10" ht="49.35" customHeight="1" x14ac:dyDescent="0.3">
      <c r="A9" s="53">
        <v>327</v>
      </c>
      <c r="B9" s="29" t="s">
        <v>25</v>
      </c>
      <c r="C9" s="14" t="s">
        <v>81</v>
      </c>
      <c r="D9" s="62" t="s">
        <v>82</v>
      </c>
      <c r="E9" s="89">
        <v>11200</v>
      </c>
      <c r="F9" s="88" t="s">
        <v>11</v>
      </c>
      <c r="G9" s="88" t="s">
        <v>11</v>
      </c>
      <c r="H9" s="20" t="s">
        <v>83</v>
      </c>
    </row>
    <row r="10" spans="1:10" ht="49.35" customHeight="1" x14ac:dyDescent="0.3">
      <c r="A10" s="53">
        <v>328</v>
      </c>
      <c r="B10" s="29" t="s">
        <v>25</v>
      </c>
      <c r="C10" s="14" t="s">
        <v>84</v>
      </c>
      <c r="D10" s="62" t="s">
        <v>85</v>
      </c>
      <c r="E10" s="89">
        <v>11200</v>
      </c>
      <c r="F10" s="88" t="s">
        <v>11</v>
      </c>
      <c r="G10" s="88" t="s">
        <v>11</v>
      </c>
      <c r="H10" s="20" t="s">
        <v>86</v>
      </c>
    </row>
    <row r="11" spans="1:10" ht="49.35" customHeight="1" x14ac:dyDescent="0.3">
      <c r="A11" s="53">
        <v>184</v>
      </c>
      <c r="B11" s="29" t="s">
        <v>25</v>
      </c>
      <c r="C11" s="14" t="s">
        <v>87</v>
      </c>
      <c r="D11" s="62" t="s">
        <v>88</v>
      </c>
      <c r="E11" s="88" t="s">
        <v>11</v>
      </c>
      <c r="F11" s="88" t="s">
        <v>11</v>
      </c>
      <c r="G11" s="89">
        <v>1826.32</v>
      </c>
      <c r="H11" s="20" t="s">
        <v>83</v>
      </c>
    </row>
    <row r="12" spans="1:10" ht="49.35" customHeight="1" x14ac:dyDescent="0.3">
      <c r="A12" s="53">
        <v>187</v>
      </c>
      <c r="B12" s="29" t="s">
        <v>25</v>
      </c>
      <c r="C12" s="14" t="s">
        <v>89</v>
      </c>
      <c r="D12" s="62" t="s">
        <v>90</v>
      </c>
      <c r="E12" s="88" t="s">
        <v>11</v>
      </c>
      <c r="F12" s="88"/>
      <c r="G12" s="89">
        <v>3652.63</v>
      </c>
      <c r="H12" s="20" t="s">
        <v>86</v>
      </c>
    </row>
    <row r="13" spans="1:10" ht="49.5" customHeight="1" x14ac:dyDescent="0.3">
      <c r="A13" s="92" t="s">
        <v>3</v>
      </c>
      <c r="B13" s="93"/>
      <c r="C13" s="93"/>
      <c r="D13" s="94"/>
      <c r="E13" s="9">
        <f>SUM(E7:E12)</f>
        <v>44800</v>
      </c>
      <c r="F13" s="9">
        <f>SUM(F7:F12)</f>
        <v>0</v>
      </c>
      <c r="G13" s="9">
        <f>SUM(G11:G12)</f>
        <v>5478.95</v>
      </c>
      <c r="H13" s="10"/>
      <c r="J13" s="11"/>
    </row>
    <row r="14" spans="1:10" ht="49.5" customHeight="1" x14ac:dyDescent="0.3">
      <c r="G14" s="7"/>
      <c r="J14" s="11"/>
    </row>
    <row r="15" spans="1:10" ht="49.5" customHeight="1" x14ac:dyDescent="0.3"/>
    <row r="16" spans="1:10" ht="49.5" customHeight="1" x14ac:dyDescent="0.3"/>
    <row r="17" spans="1:63" ht="49.5" customHeight="1" x14ac:dyDescent="0.3"/>
    <row r="18" spans="1:63" ht="76.5" customHeight="1" x14ac:dyDescent="0.3"/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</row>
    <row r="44" spans="1:63" x14ac:dyDescent="0.3">
      <c r="J44" s="5"/>
      <c r="K44" s="5"/>
    </row>
    <row r="45" spans="1:63" x14ac:dyDescent="0.3">
      <c r="J45" s="5"/>
      <c r="K45" s="5"/>
    </row>
  </sheetData>
  <autoFilter ref="A5:H13">
    <filterColumn colId="4" showButton="0"/>
  </autoFilter>
  <mergeCells count="9">
    <mergeCell ref="A13:D13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8" sqref="D18"/>
    </sheetView>
  </sheetViews>
  <sheetFormatPr defaultRowHeight="15" x14ac:dyDescent="0.25"/>
  <cols>
    <col min="2" max="2" width="13.28515625" customWidth="1"/>
    <col min="3" max="3" width="20.85546875" customWidth="1"/>
    <col min="4" max="4" width="28" customWidth="1"/>
    <col min="5" max="5" width="27.42578125" customWidth="1"/>
    <col min="6" max="6" width="25.85546875" customWidth="1"/>
    <col min="7" max="7" width="22.5703125" customWidth="1"/>
    <col min="8" max="8" width="21.140625" customWidth="1"/>
  </cols>
  <sheetData>
    <row r="1" spans="1:8" ht="16.5" x14ac:dyDescent="0.3">
      <c r="A1" s="2" t="s">
        <v>7</v>
      </c>
      <c r="B1" s="1"/>
      <c r="C1" s="1"/>
      <c r="D1" s="1"/>
    </row>
    <row r="5" spans="1:8" ht="16.5" x14ac:dyDescent="0.25">
      <c r="A5" s="96" t="s">
        <v>5</v>
      </c>
      <c r="B5" s="98" t="s">
        <v>0</v>
      </c>
      <c r="C5" s="98" t="s">
        <v>1</v>
      </c>
      <c r="D5" s="98" t="s">
        <v>2</v>
      </c>
      <c r="E5" s="95" t="s">
        <v>10</v>
      </c>
      <c r="F5" s="95"/>
      <c r="G5" s="95" t="s">
        <v>6</v>
      </c>
      <c r="H5" s="95" t="s">
        <v>4</v>
      </c>
    </row>
    <row r="6" spans="1:8" ht="29.25" customHeight="1" x14ac:dyDescent="0.25">
      <c r="A6" s="97"/>
      <c r="B6" s="99"/>
      <c r="C6" s="99"/>
      <c r="D6" s="99"/>
      <c r="E6" s="90" t="s">
        <v>8</v>
      </c>
      <c r="F6" s="90" t="s">
        <v>9</v>
      </c>
      <c r="G6" s="100"/>
      <c r="H6" s="100"/>
    </row>
    <row r="7" spans="1:8" ht="45.75" customHeight="1" x14ac:dyDescent="0.25">
      <c r="A7" s="53">
        <v>332</v>
      </c>
      <c r="B7" s="29" t="s">
        <v>25</v>
      </c>
      <c r="C7" s="14" t="s">
        <v>91</v>
      </c>
      <c r="D7" s="62" t="s">
        <v>92</v>
      </c>
      <c r="E7" s="89">
        <v>11200</v>
      </c>
      <c r="F7" s="88" t="s">
        <v>11</v>
      </c>
      <c r="G7" s="88" t="s">
        <v>11</v>
      </c>
      <c r="H7" s="20" t="s">
        <v>93</v>
      </c>
    </row>
    <row r="8" spans="1:8" ht="51" x14ac:dyDescent="0.25">
      <c r="A8" s="53">
        <v>333</v>
      </c>
      <c r="B8" s="29" t="s">
        <v>25</v>
      </c>
      <c r="C8" s="14" t="s">
        <v>94</v>
      </c>
      <c r="D8" s="62" t="s">
        <v>95</v>
      </c>
      <c r="E8" s="89">
        <v>11200</v>
      </c>
      <c r="F8" s="88" t="s">
        <v>11</v>
      </c>
      <c r="G8" s="88" t="s">
        <v>11</v>
      </c>
      <c r="H8" s="20" t="s">
        <v>96</v>
      </c>
    </row>
    <row r="9" spans="1:8" ht="16.5" x14ac:dyDescent="0.25">
      <c r="A9" s="53"/>
      <c r="B9" s="29"/>
      <c r="C9" s="14"/>
      <c r="D9" s="62"/>
      <c r="E9" s="89"/>
      <c r="F9" s="88"/>
      <c r="G9" s="88"/>
      <c r="H9" s="20"/>
    </row>
    <row r="10" spans="1:8" ht="16.5" x14ac:dyDescent="0.25">
      <c r="A10" s="53"/>
      <c r="B10" s="29"/>
      <c r="C10" s="14"/>
      <c r="D10" s="62"/>
      <c r="E10" s="89"/>
      <c r="F10" s="88"/>
      <c r="G10" s="88"/>
      <c r="H10" s="20"/>
    </row>
    <row r="11" spans="1:8" ht="16.5" x14ac:dyDescent="0.25">
      <c r="A11" s="53"/>
      <c r="B11" s="29"/>
      <c r="C11" s="14"/>
      <c r="D11" s="62"/>
      <c r="E11" s="88"/>
      <c r="F11" s="88"/>
      <c r="G11" s="89"/>
      <c r="H11" s="20"/>
    </row>
    <row r="12" spans="1:8" ht="16.5" x14ac:dyDescent="0.25">
      <c r="A12" s="53"/>
      <c r="B12" s="29"/>
      <c r="C12" s="14"/>
      <c r="D12" s="62"/>
      <c r="E12" s="88"/>
      <c r="F12" s="88"/>
      <c r="G12" s="89"/>
      <c r="H12" s="20"/>
    </row>
    <row r="13" spans="1:8" ht="16.5" x14ac:dyDescent="0.3">
      <c r="A13" s="92" t="s">
        <v>3</v>
      </c>
      <c r="B13" s="93"/>
      <c r="C13" s="93"/>
      <c r="D13" s="94"/>
      <c r="E13" s="9">
        <f>SUM(E7:E12)</f>
        <v>22400</v>
      </c>
      <c r="F13" s="9">
        <f>SUM(F7:F12)</f>
        <v>0</v>
      </c>
      <c r="G13" s="9">
        <f>SUM(G11:G12)</f>
        <v>0</v>
      </c>
      <c r="H13" s="10"/>
    </row>
  </sheetData>
  <mergeCells count="8">
    <mergeCell ref="H5:H6"/>
    <mergeCell ref="A13:D1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  <vt:lpstr>29.07.2025</vt:lpstr>
      <vt:lpstr>31.07.2025</vt:lpstr>
      <vt:lpstr>13.08.2025</vt:lpstr>
      <vt:lpstr>27.08.2025</vt:lpstr>
      <vt:lpstr>28.08.2025 </vt:lpstr>
      <vt:lpstr>01.09.2025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Simona Vatafu</cp:lastModifiedBy>
  <cp:lastPrinted>2021-08-09T08:42:19Z</cp:lastPrinted>
  <dcterms:created xsi:type="dcterms:W3CDTF">2019-11-07T08:05:08Z</dcterms:created>
  <dcterms:modified xsi:type="dcterms:W3CDTF">2025-09-01T07:52:25Z</dcterms:modified>
</cp:coreProperties>
</file>