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195"/>
  </bookViews>
  <sheets>
    <sheet name="PO1" sheetId="4" r:id="rId1"/>
    <sheet name="PO2" sheetId="8" r:id="rId2"/>
    <sheet name="PO3" sheetId="9" r:id="rId3"/>
    <sheet name="PO4" sheetId="10" r:id="rId4"/>
  </sheets>
  <definedNames>
    <definedName name="_xlnm._FilterDatabase" localSheetId="0" hidden="1">'PO1'!$A$2:$Y$5</definedName>
    <definedName name="_xlnm._FilterDatabase" localSheetId="1" hidden="1">'PO2'!$A$2:$Y$3</definedName>
    <definedName name="_xlnm._FilterDatabase" localSheetId="2" hidden="1">'PO3'!$A$2:$V$9</definedName>
    <definedName name="_xlnm._FilterDatabase" localSheetId="3" hidden="1">'PO4'!$A$2:$V$9</definedName>
    <definedName name="_xlnm.Print_Area" localSheetId="0">'PO1'!$A$1:$Y$11</definedName>
    <definedName name="_xlnm.Print_Area" localSheetId="1">'PO2'!$A$1:$Y$36</definedName>
    <definedName name="_xlnm.Print_Area" localSheetId="2">'PO3'!$A$1:$X$11</definedName>
    <definedName name="_xlnm.Print_Area" localSheetId="3">'PO4'!$A$1:$X$11</definedName>
    <definedName name="Z_02C2D61B_970D_4DFF_82AB_7705A5B1ACD2_.wvu.FilterData" localSheetId="0" hidden="1">'PO1'!$A$2:$W$9</definedName>
    <definedName name="Z_02C2D61B_970D_4DFF_82AB_7705A5B1ACD2_.wvu.FilterData" localSheetId="1" hidden="1">'PO2'!$A$2:$W$34</definedName>
    <definedName name="Z_02C2D61B_970D_4DFF_82AB_7705A5B1ACD2_.wvu.FilterData" localSheetId="2" hidden="1">'PO3'!$A$2:$V$9</definedName>
    <definedName name="Z_02C2D61B_970D_4DFF_82AB_7705A5B1ACD2_.wvu.FilterData" localSheetId="3" hidden="1">'PO4'!$A$2:$V$9</definedName>
    <definedName name="Z_02C2D61B_970D_4DFF_82AB_7705A5B1ACD2_.wvu.PrintArea" localSheetId="0" hidden="1">'PO1'!$A$2:$W$11</definedName>
    <definedName name="Z_02C2D61B_970D_4DFF_82AB_7705A5B1ACD2_.wvu.PrintArea" localSheetId="1" hidden="1">'PO2'!$A$2:$W$36</definedName>
    <definedName name="Z_02C2D61B_970D_4DFF_82AB_7705A5B1ACD2_.wvu.PrintArea" localSheetId="2" hidden="1">'PO3'!$A$2:$V$11</definedName>
    <definedName name="Z_02C2D61B_970D_4DFF_82AB_7705A5B1ACD2_.wvu.PrintArea" localSheetId="3" hidden="1">'PO4'!$A$2:$V$11</definedName>
    <definedName name="Z_20B730D3_BB9C_4CE3_9A4A_D192EB334790_.wvu.FilterData" localSheetId="0" hidden="1">'PO1'!$A$2:$W$9</definedName>
    <definedName name="Z_20B730D3_BB9C_4CE3_9A4A_D192EB334790_.wvu.FilterData" localSheetId="1" hidden="1">'PO2'!$A$2:$W$34</definedName>
    <definedName name="Z_20B730D3_BB9C_4CE3_9A4A_D192EB334790_.wvu.FilterData" localSheetId="2" hidden="1">'PO3'!$A$2:$V$9</definedName>
    <definedName name="Z_20B730D3_BB9C_4CE3_9A4A_D192EB334790_.wvu.FilterData" localSheetId="3" hidden="1">'PO4'!$A$2:$V$9</definedName>
    <definedName name="Z_20B730D3_BB9C_4CE3_9A4A_D192EB334790_.wvu.PrintArea" localSheetId="0" hidden="1">'PO1'!$A$2:$W$11</definedName>
    <definedName name="Z_20B730D3_BB9C_4CE3_9A4A_D192EB334790_.wvu.PrintArea" localSheetId="1" hidden="1">'PO2'!$A$2:$W$36</definedName>
    <definedName name="Z_20B730D3_BB9C_4CE3_9A4A_D192EB334790_.wvu.PrintArea" localSheetId="2" hidden="1">'PO3'!$A$2:$V$11</definedName>
    <definedName name="Z_20B730D3_BB9C_4CE3_9A4A_D192EB334790_.wvu.PrintArea" localSheetId="3" hidden="1">'PO4'!$A$2:$V$11</definedName>
    <definedName name="Z_281F4DBA_DE33_4996_8447_FD9B9FD3CB21_.wvu.FilterData" localSheetId="0" hidden="1">'PO1'!$A$2:$W$9</definedName>
    <definedName name="Z_281F4DBA_DE33_4996_8447_FD9B9FD3CB21_.wvu.FilterData" localSheetId="1" hidden="1">'PO2'!$A$2:$W$34</definedName>
    <definedName name="Z_281F4DBA_DE33_4996_8447_FD9B9FD3CB21_.wvu.FilterData" localSheetId="2" hidden="1">'PO3'!$A$2:$V$9</definedName>
    <definedName name="Z_281F4DBA_DE33_4996_8447_FD9B9FD3CB21_.wvu.FilterData" localSheetId="3" hidden="1">'PO4'!$A$2:$V$9</definedName>
    <definedName name="Z_281F4DBA_DE33_4996_8447_FD9B9FD3CB21_.wvu.PrintArea" localSheetId="0" hidden="1">'PO1'!$A$2:$W$11</definedName>
    <definedName name="Z_281F4DBA_DE33_4996_8447_FD9B9FD3CB21_.wvu.PrintArea" localSheetId="1" hidden="1">'PO2'!$A$2:$W$36</definedName>
    <definedName name="Z_281F4DBA_DE33_4996_8447_FD9B9FD3CB21_.wvu.PrintArea" localSheetId="2" hidden="1">'PO3'!$A$2:$V$11</definedName>
    <definedName name="Z_281F4DBA_DE33_4996_8447_FD9B9FD3CB21_.wvu.PrintArea" localSheetId="3" hidden="1">'PO4'!$A$2:$V$11</definedName>
    <definedName name="Z_DC306EDA_CC9C_451C_B19A_DBA2251BE780_.wvu.FilterData" localSheetId="0" hidden="1">'PO1'!$A$2:$W$9</definedName>
    <definedName name="Z_DC306EDA_CC9C_451C_B19A_DBA2251BE780_.wvu.FilterData" localSheetId="1" hidden="1">'PO2'!$A$2:$W$34</definedName>
    <definedName name="Z_DC306EDA_CC9C_451C_B19A_DBA2251BE780_.wvu.FilterData" localSheetId="2" hidden="1">'PO3'!$A$2:$V$9</definedName>
    <definedName name="Z_DC306EDA_CC9C_451C_B19A_DBA2251BE780_.wvu.FilterData" localSheetId="3" hidden="1">'PO4'!$A$2:$V$9</definedName>
    <definedName name="Z_DC306EDA_CC9C_451C_B19A_DBA2251BE780_.wvu.PrintArea" localSheetId="0" hidden="1">'PO1'!$A$2:$W$11</definedName>
    <definedName name="Z_DC306EDA_CC9C_451C_B19A_DBA2251BE780_.wvu.PrintArea" localSheetId="1" hidden="1">'PO2'!$A$2:$W$36</definedName>
    <definedName name="Z_DC306EDA_CC9C_451C_B19A_DBA2251BE780_.wvu.PrintArea" localSheetId="2" hidden="1">'PO3'!$A$2:$V$11</definedName>
    <definedName name="Z_DC306EDA_CC9C_451C_B19A_DBA2251BE780_.wvu.PrintArea" localSheetId="3" hidden="1">'PO4'!$A$2:$V$11</definedName>
  </definedNames>
  <calcPr calcId="162913"/>
</workbook>
</file>

<file path=xl/calcChain.xml><?xml version="1.0" encoding="utf-8"?>
<calcChain xmlns="http://schemas.openxmlformats.org/spreadsheetml/2006/main">
  <c r="R9" i="4" l="1"/>
  <c r="Q9" i="4"/>
  <c r="X34" i="8" l="1"/>
  <c r="T34" i="8"/>
  <c r="R34" i="8"/>
  <c r="Q34" i="8"/>
  <c r="P34" i="8"/>
  <c r="Y34" i="8" l="1"/>
  <c r="V34" i="8"/>
  <c r="X29" i="8" l="1"/>
  <c r="X21" i="8" l="1"/>
  <c r="V8" i="8" l="1"/>
  <c r="T8" i="8"/>
  <c r="V7" i="8"/>
  <c r="V9" i="4" l="1"/>
  <c r="T7" i="4"/>
  <c r="P9" i="4" l="1"/>
  <c r="T9" i="4"/>
  <c r="X9" i="4" l="1"/>
  <c r="Y9" i="4"/>
</calcChain>
</file>

<file path=xl/sharedStrings.xml><?xml version="1.0" encoding="utf-8"?>
<sst xmlns="http://schemas.openxmlformats.org/spreadsheetml/2006/main" count="497" uniqueCount="195">
  <si>
    <t>Ranking</t>
  </si>
  <si>
    <t>Project title</t>
  </si>
  <si>
    <t>Duration</t>
  </si>
  <si>
    <t>Start date</t>
  </si>
  <si>
    <t>End date</t>
  </si>
  <si>
    <t>Country</t>
  </si>
  <si>
    <t xml:space="preserve">County/
District </t>
  </si>
  <si>
    <t>Community Funding ERDF
(euro)</t>
  </si>
  <si>
    <t xml:space="preserve">Percent (ERDF) 
</t>
  </si>
  <si>
    <t xml:space="preserve">Percent (National 
co-financing)          </t>
  </si>
  <si>
    <t>Own Contribution (euro)</t>
  </si>
  <si>
    <t>Percent (Own Contributions)</t>
  </si>
  <si>
    <t xml:space="preserve">Nr. crt </t>
  </si>
  <si>
    <t>Titlu proiect</t>
  </si>
  <si>
    <t>Durata</t>
  </si>
  <si>
    <t>Data de finalizare</t>
  </si>
  <si>
    <t xml:space="preserve">Procent (ERDF) 
</t>
  </si>
  <si>
    <t>Нр.</t>
  </si>
  <si>
    <t>Наименование проект</t>
  </si>
  <si>
    <t>Продължителност</t>
  </si>
  <si>
    <t>Начална дата</t>
  </si>
  <si>
    <t xml:space="preserve">Крайна дата </t>
  </si>
  <si>
    <t>Държава</t>
  </si>
  <si>
    <t>Окръг / област</t>
  </si>
  <si>
    <t>Допустима стойност на проекта</t>
  </si>
  <si>
    <t>Финансиране от ЕФРР (евро)</t>
  </si>
  <si>
    <t xml:space="preserve">Процент (ЕФРР)
</t>
  </si>
  <si>
    <t>Процент (Национално съфинансиране)</t>
  </si>
  <si>
    <t>Собствен принос (евро)</t>
  </si>
  <si>
    <t>Процент (собствен принос)</t>
  </si>
  <si>
    <t>Status</t>
  </si>
  <si>
    <t>Stadiu</t>
  </si>
  <si>
    <t>Статус</t>
  </si>
  <si>
    <t xml:space="preserve">
Lead Partner/ Partners</t>
  </si>
  <si>
    <t>Partener lider/ parteneri</t>
  </si>
  <si>
    <t>JeMS code</t>
  </si>
  <si>
    <t>Cod JeMS</t>
  </si>
  <si>
    <t>JeMS код</t>
  </si>
  <si>
    <t>Data de început</t>
  </si>
  <si>
    <t>Țara</t>
  </si>
  <si>
    <t>Județ/District</t>
  </si>
  <si>
    <t xml:space="preserve">Contribuție ERDF(euro) </t>
  </si>
  <si>
    <t>Contribuție proprie (euro)</t>
  </si>
  <si>
    <t>Procent (contribuție proprie)</t>
  </si>
  <si>
    <t>Specific Objective</t>
  </si>
  <si>
    <t>Obiectiv Specific</t>
  </si>
  <si>
    <t>ROBG00090</t>
  </si>
  <si>
    <t>Danube Integrated System for MARking</t>
  </si>
  <si>
    <t>The objective of the project is to enhance and maintain a sustainable and climate resilient transportation network by further developing effective waterway infrastructure.</t>
  </si>
  <si>
    <t>36 months</t>
  </si>
  <si>
    <t>115. Inland waterways and ports (TEN‑T) excluding facilities dedicated to transport of fossil fuels</t>
  </si>
  <si>
    <t>Romania</t>
  </si>
  <si>
    <t>Bulgaria</t>
  </si>
  <si>
    <t>Ruse</t>
  </si>
  <si>
    <t>Специфична цел</t>
  </si>
  <si>
    <t>Водещ партньор / партньори</t>
  </si>
  <si>
    <t>River Administration of the Lower Danube - AFDJ Galați</t>
  </si>
  <si>
    <t>Executive Agency for exploration and maintenance of the Danube river - EAEDMR</t>
  </si>
  <si>
    <t>Giurgiu</t>
  </si>
  <si>
    <t>Location of the Partner (NUTS III region)</t>
  </si>
  <si>
    <t>Total for Priority 1</t>
  </si>
  <si>
    <t xml:space="preserve">Approved budget </t>
  </si>
  <si>
    <t xml:space="preserve">Project eligible value (euro) </t>
  </si>
  <si>
    <t xml:space="preserve">Objectives
 (purpose of the operation) </t>
  </si>
  <si>
    <t>Expected or actual achievements</t>
  </si>
  <si>
    <t xml:space="preserve"> Realizările propuse sau realizate</t>
  </si>
  <si>
    <t>Obiective 
(scopul operațiunii)</t>
  </si>
  <si>
    <t>Цели
 (цел на операцията)</t>
  </si>
  <si>
    <t>Очаквани или реални постижения</t>
  </si>
  <si>
    <t>Valoare totală plătită
în contextul Programului (euro)</t>
  </si>
  <si>
    <t>Обща сума, платена в контекста на програмата
(евро)</t>
  </si>
  <si>
    <t>Policy Objective</t>
  </si>
  <si>
    <t>Obiectivul de Politică</t>
  </si>
  <si>
    <t>Политическа цел</t>
  </si>
  <si>
    <t>Total cost of the operation including non-refundable funds</t>
  </si>
  <si>
    <t>Обща стойност на операцията, включително невъзстановими средства</t>
  </si>
  <si>
    <t>Procent
(Co-finanțare națională)</t>
  </si>
  <si>
    <t xml:space="preserve">Valoarea eligibilă a proiectului </t>
  </si>
  <si>
    <t>Last update: ….</t>
  </si>
  <si>
    <t>Total for Priority 2</t>
  </si>
  <si>
    <t>Total for Priority 4</t>
  </si>
  <si>
    <t>Total for Priority 3</t>
  </si>
  <si>
    <r>
      <t xml:space="preserve">
</t>
    </r>
    <r>
      <rPr>
        <sz val="10"/>
        <rFont val="Arial"/>
        <family val="2"/>
      </rPr>
      <t>List of contracted projects/Lista proiectelor contractate/Списък на договорените проекти 
Policy Objective 3/ Obiectivul de Politică 3/ Политическа цел 3
A more connected Europe by enhancing mobility/ O Europă mai conectată prin îmbunătățirea mobilității/ По-свързана Европа чрез подобряване на мобилността</t>
    </r>
    <r>
      <rPr>
        <sz val="10"/>
        <rFont val="Arial"/>
        <family val="2"/>
        <charset val="238"/>
      </rPr>
      <t xml:space="preserve">
</t>
    </r>
    <r>
      <rPr>
        <sz val="10"/>
        <rFont val="Arial"/>
        <family val="2"/>
      </rPr>
      <t>Priority 1/Prioritatea 1/ Приоритет 1
 A well connected region/ O regiune bine conectată/ Добре свързан регион 
Specific objective 3.2/ Obiectivul Specific 3.2/ Специфична цел 3.2
Developing and enhancing sustainable, climate resilient, intelligent and intermodal national, regional and local mobility, including improved access to ten-t and cross-border mobility/ Dezvoltarea și consolidarea mobilității naționale, regionale și locale durabile, reziliente la schimbările climatice, inteligente și intermodale, inclusiv îmbunătățirea accesului la TEN-T / Разработване и подобряване на устойчивостта, климатична стабилност, интелигентна и интермодална национална, регионална и местна мобилност, включително подобрен достъп до TEN-T</t>
    </r>
  </si>
  <si>
    <t>Type of intervention</t>
  </si>
  <si>
    <t>Total amount paid in the context of the Programme 
(euro)</t>
  </si>
  <si>
    <t xml:space="preserve">Tipul de intervenție </t>
  </si>
  <si>
    <t>Costul total al operațiunii, inclusiv fondurile nerambursabile by the Programme</t>
  </si>
  <si>
    <t>вид интервенция</t>
  </si>
  <si>
    <t>11.04.2024</t>
  </si>
  <si>
    <t>10.04.2027</t>
  </si>
  <si>
    <r>
      <t xml:space="preserve">
</t>
    </r>
    <r>
      <rPr>
        <sz val="10"/>
        <rFont val="Arial"/>
        <family val="2"/>
      </rPr>
      <t>List of contracted projects/Lista proiectelor contractate/Списък на договорените проекти 
Priority 2/Prioritatea 2/ Приоритет 2
A greener region/ O regiune mai ecologică/ По-зелен регион
Specific objective 2.4.and 2.7/ Obiectivul Specific 2.4 și 2.7/ Специфична цел 2.4 и 2.7
Promoting climate change adaptation and disaster risk prevention, resilience, taking into account ecosystem-based approaches and Enhancing protection and preservation of nature, biodiversity and green infrastructure, including in urban areas, and reducing all forms of pollution / Promovarea adaptării la schimbările climatice și a prevenirii riscurilor de dezastre și a rezilienței, ținând seama de abordările ecosistemice și Îmbunătățirea protecției și a conservării naturii, a biodiversității și a infrastructurii ecologice, inclusiv în zonele urbane, precum și reducerea tuturor formelor de poluare / Насърчаване на адаптирането към изменението на климата, предотвратяването на риска от бедствия и устойчивостта, като се вземат предвид екосистемни подходи и Подобряване на защитата и опазването на природата, биологичното разнообразие и екологосъобразната инфраструктура, включително в градските райони, и намаляване на всички форми на замърсяване</t>
    </r>
  </si>
  <si>
    <r>
      <t xml:space="preserve">
</t>
    </r>
    <r>
      <rPr>
        <sz val="10"/>
        <rFont val="Arial"/>
        <family val="2"/>
      </rPr>
      <t xml:space="preserve">List of contracted projects/Lista proiectelor contractate/Списък на договорените проекти 
Priority 3/ Prioritatea 3/ Приоритет 3
An educated region/ O regiune educată/ Образован регион
Specific objective 4.2./ Obiectivul Specific 4.2 / Специфична цел 4.2
Improving equal access to inclusive and quality services in education, training and lifelong learning by developing accessible infrastructure, including promoting resilience for distance and online education and training /Îmbunătățirea accesului egal la servicii incluzive și de calitate în educație, formare și învățare pe tot parcursul vieții prin dezvoltarea unei infrastructuri accesibile, inclusiv prin promovarea rezilienței pentru educația și formarea la distanță și online / Подобряване на равния достъп до приобщаващи и качествени услуги в областта на образованието, обучението и ученето през целия живот чрез развитие на достъпна инфраструктура, включително чрез насърчаване на устойчивостта на образованието и обучението от разстояние и в електронна среда </t>
    </r>
  </si>
  <si>
    <r>
      <t xml:space="preserve">
List of contracted projects/Lista proiectelor contractate/Списък на договорените проекти 
</t>
    </r>
    <r>
      <rPr>
        <sz val="10"/>
        <rFont val="Arial"/>
        <family val="2"/>
      </rPr>
      <t>Priority 4 /Prioritatea 4/ Приоритет 4
An integrated region / O regiune integrată / Интегриран регион
Specific objective 5.2/ Obiectivul Specific 5.2 / Специфична цел 5.2
Fostering the integrated and inclusive social, economic and environmental local development, culture, natural heritage, sustainable tourism and security, in areas other than urban areas / Promovarea dezvoltării sociale, economice și de mediu integrate și favorabile incluziunii, a culturii, a patrimoniului natural, a turismului durabil și a securității, în alte zone decât zonele urbane / Насърчаване на интегрираното и приобщаващо социално, икономическо и екологично местно развитие, културата, природното наследство, устойчивия туризъм и сигурността в райони, различни от градските райони.</t>
    </r>
  </si>
  <si>
    <t>In implementation</t>
  </si>
  <si>
    <t>Programme outputs:
• 2 Organisations cooperating across borders
• 2 Pilot actions developed jointly and implemented in projects
• 3 Strategies and action plans jointly developed
• 470 km of Improved marking system on the Romanian - Bulgarian sector of the Danube
Programme results:
• Organisations cooperating across borders after project completion: 2
• Solutions taken up or up-scaled by organisations: 1</t>
  </si>
  <si>
    <t>ROBG00177</t>
  </si>
  <si>
    <t>Romanian-Bulgarian Cooperation for Green Fit Danube System</t>
  </si>
  <si>
    <t>Enhancing protection and preservation of the natural protected areas in the Bulgarian-Romanian cross-border region, through development of a pilot system for monitoring, prevention and reaction to water pollution, caused from shipping on the Danube river.</t>
  </si>
  <si>
    <t xml:space="preserve">Romanian Naval Authority </t>
  </si>
  <si>
    <t xml:space="preserve">Executive Agency “Maritime Administration” </t>
  </si>
  <si>
    <t>Constanta</t>
  </si>
  <si>
    <t>Sofia</t>
  </si>
  <si>
    <t>28.08.2024</t>
  </si>
  <si>
    <t>27.08.2027</t>
  </si>
  <si>
    <t>Bugetul eligibil al partenerilor (euro)</t>
  </si>
  <si>
    <t>Partner eligible budget (euro)</t>
  </si>
  <si>
    <t>Допустим партньорски бюджет (евро)</t>
  </si>
  <si>
    <t>National 
co-financing
(euro) - State budget</t>
  </si>
  <si>
    <t>Co-finanțare națională
(euro) - State budget</t>
  </si>
  <si>
    <t>Национално съфинансиране 
(евро) - Държавен бюджет</t>
  </si>
  <si>
    <t>National 
co-financing
(euro) - State Budget</t>
  </si>
  <si>
    <t>ROBG00178</t>
  </si>
  <si>
    <t>Green modeling of urban areas, creation of new systems for recreation and outdoor activities</t>
  </si>
  <si>
    <t>Municipality of Ruse</t>
  </si>
  <si>
    <t xml:space="preserve">079. Nature and biodiversity protection, natural heritage and resources, green and blue infrastructure </t>
  </si>
  <si>
    <t>080. Other measures to reduce greenhouse gas emissions in the area of preservation and restoration of natural areas with high potential for carbon absorption and storage, e.g. by rewetting of moorlands, the capture of landfill gas</t>
  </si>
  <si>
    <t xml:space="preserve">Enhancing nature preservation, biodiversity protection, and sustainable urban development in Giurgiu and Ruse, through the creation of green urban spaces, improved ecosystem services and increased public awareness. </t>
  </si>
  <si>
    <t>05.10.2024</t>
  </si>
  <si>
    <t>04.10.2027</t>
  </si>
  <si>
    <t>Programme outputs:
• 2 Organisations cooperating across  borders
• 2 Pilot actions developed jointly and implemented in projects
• Tools implemented  for mitigating pollution
Programme results:
• Organisations cooperating across borders after project completion: 2
• Solutions taken up or up-scaled by organisations: 1
• Population living within the area covered by the tools implemented for mitigating pollution: 1.017.521,00 persons</t>
  </si>
  <si>
    <t>Programme outputs:
• Green infrastructure supported for the constrution of Danube Bauhaus park in Ruse - 2.56 ha.
• Green infrastructure supported for the constrution of Danube Bauhaus park in Giurgiu - 0.96 ha.
• 2 organizations cooperating across borders for Ecosystem Services network development
• 1 pilot establishment of Urban ReNature EsS Network in the Romania - Bulgaria cross-border area
Programme results:
• Population having access to new or improved green infrastructure (78,888)
• 2 solutions taken up or up-scaled by organisations
• 2 organizations cooperating across  borders after project completion</t>
  </si>
  <si>
    <t>48 months</t>
  </si>
  <si>
    <t>ROBG00005</t>
  </si>
  <si>
    <t>General Inspectorate for Emergency Situations from Romania</t>
  </si>
  <si>
    <t>Directorate General Fire Safety and Civil Protection</t>
  </si>
  <si>
    <t>“Dobrogea” Constanta County Inspectorate for Emergency Situations</t>
  </si>
  <si>
    <t>Territorial Inspectorate of Border Police Giurgiu</t>
  </si>
  <si>
    <t>Academy of the Ministry of Interior</t>
  </si>
  <si>
    <t>National Association of Volunteers in the Republic of Bulgaria</t>
  </si>
  <si>
    <t>Bucuresti</t>
  </si>
  <si>
    <t>058. Adaptation to climate change measures and prevention and management of climate related risks: floods and landslides (including awareness raising, civil protection and disaster management systems, infrastructures and ecosystem based approaches)
059. Adaptation to climate change measures and prevention and management of climate related risks: fires (including awareness raising, civil protection and disaster management systems, infrastructures and ecosystem based approaches)</t>
  </si>
  <si>
    <r>
      <rPr>
        <sz val="11"/>
        <color indexed="8"/>
        <rFont val="Trebuchet MS"/>
        <family val="2"/>
      </rPr>
      <t xml:space="preserve">Increasing the safety and protection of the population in the eligible area by improving and enhancing climate change adaptation and disaster risk prevention resilience through the establishment of cross-border disaster response and situational operations centers, capacity building, and joint interventions of the institutions with responsibilities in the field of emergency situations. </t>
    </r>
    <r>
      <rPr>
        <sz val="14"/>
        <color indexed="8"/>
        <rFont val="Trebuchet MS"/>
        <family val="2"/>
      </rPr>
      <t xml:space="preserve">
</t>
    </r>
  </si>
  <si>
    <t>05.12.2024</t>
  </si>
  <si>
    <t>04.12.2028</t>
  </si>
  <si>
    <t xml:space="preserve">Programme outputs:
•2 Pilot actions developed jointly and implemented in projects
• 6 organizations cooperating across borders
• 0.1 ha Green infrastructure built or upgraded for adaptation to climate change
• 12,914,355.10 euro Investments in new or upgraded disaster monitoring, preparedness, warning and response systems against natural disasters 
• 4,459,500 euro Investments in new or upgraded disaster monitoring, preparedness, warning and response systems against non-climate related natural risks
Programme results:
• 1 Solutions taken up or up-scaled by organisations
• 6 organizations cooperating across  borders after project completion
• 1,330,782 Population benefiting from protection measures against climate related natural disaster (other than flood and wildfires)
• 473,405 Population benefiting from protection measures against non-climate related natural risks and risks related to human activities 
• 500,471 Population benefitting from flood protection measures
 </t>
  </si>
  <si>
    <t>Streamlining cross-border cooperation: Joint approach in disaster resilience – STREAM 2</t>
  </si>
  <si>
    <t>ROBG00018</t>
  </si>
  <si>
    <t>Safeguarding biodiversity and combating poaching</t>
  </si>
  <si>
    <t>Giurgiu County Gendarmerie Inspectorate</t>
  </si>
  <si>
    <t>Giurgiu County Police Inspectorate</t>
  </si>
  <si>
    <t>Executive Agency for Fisheries and Aquaculture</t>
  </si>
  <si>
    <t>Burgas</t>
  </si>
  <si>
    <t xml:space="preserve">Programme outputs:
• 4 Organisations cooperating across borders
• 2 Pilot actions developed jointly and implemented in project
Programme results:
•  4 Organisations cooperating across borders after project completion
• 2 Solutions taken up or up-scaled by organisations
</t>
  </si>
  <si>
    <t>Joint measures for improving the capabilities of the relevant authorities in charge of the protection of biodiversity and preventing illegal actions that affect the Danube ecosystem and the protected areas (Giurgiu, Teleorman and Calarasi Counties – Romania and Ruse, Silistra, Veliko Tarnovo and Pleven Districts - Bulgaria).</t>
  </si>
  <si>
    <t>07.12.2024</t>
  </si>
  <si>
    <t>06.12.2027</t>
  </si>
  <si>
    <t>ROBG00157</t>
  </si>
  <si>
    <t>Green Harmony: Fostering Ecosystem Resilence Through Investments in Urban And Peri-Urban Green Areas in Vetovo And Giurgiu</t>
  </si>
  <si>
    <t>Municipality of Vetovo</t>
  </si>
  <si>
    <t>The goal of the Green Harmony project is to rejuvenate and modernize urban and peri-urban green spaces in Vetovo and Giurgiu, ultimately enhancing the quality of life for their citizens. By investing in these areas, the project seeks to create attractive, accessible, and environmentally sustainable spaces that promote biodiversity, mitigate pollution, and serve as educational hubs for the communities.</t>
  </si>
  <si>
    <t xml:space="preserve">Programme outputs:
• 2 Organisations cooperating across borders
• 2 Pilot actions developed jointly and implemented in projects
• 1.56 ha of Green infrastructure supported for other purposes than adaptation to climate change
Programme results:
• 2 Organisations cooperating across borders after project completion
•1 Solution taken up or up-scaled by organisations
• 23 656 - Population having access to new or improved green infrastructure </t>
  </si>
  <si>
    <t>18.12.2024</t>
  </si>
  <si>
    <t>17.12.2027</t>
  </si>
  <si>
    <t>ROBG00169</t>
  </si>
  <si>
    <t>Danube River Environmental Assessment and Monitoring (DREAM) Project</t>
  </si>
  <si>
    <t xml:space="preserve"> The main objective of the project is to provide thorough, precise, and up-to-date data on the environmental condition of the Danube River in the Ruse/Giurgiu-Silistra/Calarasi region. It aspires to achieve the following goals through this: • Facilitate prompt actions to lessen negative environmental effects; • Serve as a model for other Danube basins and comparable ecosystems internationally; • Promote awareness and cooperation among local communities, governments, and industries.</t>
  </si>
  <si>
    <t>18 months</t>
  </si>
  <si>
    <t>University or Ruse "Angel Kanchev"</t>
  </si>
  <si>
    <t>National Research and Development Institute for Gas Turbines COMOTI</t>
  </si>
  <si>
    <t>Bucharest</t>
  </si>
  <si>
    <t>National Institute for R&amp;D in Electrical Engineering ICPE-CA Bucharest</t>
  </si>
  <si>
    <t>ROBG00132</t>
  </si>
  <si>
    <t xml:space="preserve">Development of Environmentally Friendly Cultures in Giurgiu and Ruse Counties </t>
  </si>
  <si>
    <t>General objective is the joint promotion and development of niche crops on small areas and related ecosystems services, such as lavender, berries, sea buckthorn up to 1 ha in Giurgiu and Ruse County. The project will contribute to the INTERREG VIA Rom-Bulg program's objective of protecting nature and biodiversity. At the end of the project, there will be increased the number of niche crops in the region.</t>
  </si>
  <si>
    <t>20.12.2024</t>
  </si>
  <si>
    <t>19.06.2026</t>
  </si>
  <si>
    <t>21.12.2024</t>
  </si>
  <si>
    <t>20.06.2026</t>
  </si>
  <si>
    <t>ROBG00146</t>
  </si>
  <si>
    <t>EnviroConnect: Synergizing Green Resilience Efforts in Ivanovo and Piatra Olt</t>
  </si>
  <si>
    <t>EnviroConnect is a cross-border project focused on enhancing the protection and preservation of nature, biodiversity, and green infrastructure within the program area. In Municipality Ivanovo, Bulgaria, the project aims to enhance and improve the green infrastructure in four specific areas: South Park - Shtraklevo, Ecopark - Shtraklevo, Memorial Park - Shtraklevo and Pirgovo Park - Pirgovo. In TAU - Piatra-Olt, Romania, the green infrastructure will be develop in Bistrita Noua Village and Enosesti Village.</t>
  </si>
  <si>
    <t xml:space="preserve">Programme outputs:
• 2 Organisations cooperating across borders
• 1 Pilot action developed jointly and implemented in project
• 4.70 ha of Green infrastructure supported for other purposes than adaptation to climate change
Programme results:
• 2 Organisations cooperating across borders after project completion
•1 Solution taken up or up-scaled by organisations
• 13,651 - Population having access to new or improved green infrastructure </t>
  </si>
  <si>
    <t>24 months</t>
  </si>
  <si>
    <t>Olt</t>
  </si>
  <si>
    <t>Programme outputs:
• Green infrastructure supported for other purposes than adaptation to climate change - 1 ha.
• 3 organizations cooperating across borders 
• 4 pilot action developed joitly and implemented in projects
•  1  tool implemented for mitigating pollution
Programme results:
• 1 solution taken up or up-scaled by organisations
• 3 organizations cooperating across  borders after project completion
• Population having access to new or improved green infrastructure (300 persons)
• Population living within the area covered by the tools implemented for mitigating pollution  (5.000 persons)</t>
  </si>
  <si>
    <t>Programme outputs:
• 3 organizations cooperating across borders 
• 1 pilot action developed joitly and implemented in projects
Programme results:
• 1 solution taken up or up-scaled by organisations
• 3 organizations cooperating across  borders after project completion</t>
  </si>
  <si>
    <t>20.12.2026</t>
  </si>
  <si>
    <t>ROBG00068</t>
  </si>
  <si>
    <t>Choosing Health And Nature for Global protEction</t>
  </si>
  <si>
    <t xml:space="preserve">The overall objective is to deliver a school community of environmentally-minded thinkers, based on educational programmes and pollution mitigation tools, in support of the entire community, consolidating and applying project promoted knowledge and skills.
The project regards building youth motivation to actively participate in identifying solutions for the environmental problems.
</t>
  </si>
  <si>
    <t>Dobrich</t>
  </si>
  <si>
    <t>"Hristo Smirnenski" Primary School, General Toshevo</t>
  </si>
  <si>
    <t>Programme outputs:
• 5 organizations cooperating across borders 
• 2 tools implemented for mitigating pollution
Programme results:
• Population living within the area covered by the tools implemented for mitigating pollution  (12.763 persons)
• 5 organizations cooperating across  borders after project completion</t>
  </si>
  <si>
    <t>TAU - Lumina Commune</t>
  </si>
  <si>
    <t>TAU - Piatra Olt Town</t>
  </si>
  <si>
    <t>Municipality of Ivanovo</t>
  </si>
  <si>
    <t xml:space="preserve">Municipality of Krushari </t>
  </si>
  <si>
    <t>Udriste Nasturel High School</t>
  </si>
  <si>
    <t>Municipality of Slivo Pole</t>
  </si>
  <si>
    <t xml:space="preserve"> Employers Association Regional Urban Entrepreneurship Center South Muntenia Region</t>
  </si>
  <si>
    <t>TAU - Giurgiu Municipality</t>
  </si>
  <si>
    <t>25.12.2024</t>
  </si>
  <si>
    <t>24.06.2026</t>
  </si>
  <si>
    <t>Last update: 27.12.2024</t>
  </si>
  <si>
    <t>Last update: 10.02.2025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</si>
</sst>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l_e_i_-;\-* #,##0.00\ _l_e_i_-;_-* &quot;-&quot;??\ _l_e_i_-;_-@_-"/>
    <numFmt numFmtId="165" formatCode="#,##0.0"/>
  </numFmts>
  <fonts count="14" x14ac:knownFonts="1">
    <font>
      <sz val="11"/>
      <color theme="1"/>
      <name val="Calibri"/>
      <family val="2"/>
      <scheme val="minor"/>
    </font>
    <font>
      <sz val="10"/>
      <name val="Arial"/>
      <family val="2"/>
      <charset val="238"/>
    </font>
    <font>
      <b/>
      <sz val="11"/>
      <name val="Trebuchet MS"/>
      <family val="2"/>
    </font>
    <font>
      <sz val="11"/>
      <name val="Trebuchet MS"/>
      <family val="2"/>
    </font>
    <font>
      <sz val="11"/>
      <color theme="1"/>
      <name val="Calibri"/>
      <family val="2"/>
      <scheme val="minor"/>
    </font>
    <font>
      <sz val="11"/>
      <color indexed="8"/>
      <name val="Calibri"/>
      <family val="2"/>
      <charset val="238"/>
    </font>
    <font>
      <b/>
      <i/>
      <sz val="11"/>
      <color rgb="FF1F497D"/>
      <name val="Calibri"/>
      <family val="2"/>
      <scheme val="minor"/>
    </font>
    <font>
      <b/>
      <sz val="10"/>
      <name val="Arial"/>
      <family val="2"/>
      <charset val="238"/>
    </font>
    <font>
      <sz val="10"/>
      <color rgb="FFFF0000"/>
      <name val="Arial"/>
      <family val="2"/>
      <charset val="238"/>
    </font>
    <font>
      <sz val="10"/>
      <name val="Arial"/>
      <family val="2"/>
    </font>
    <font>
      <sz val="11"/>
      <color theme="1"/>
      <name val="Trebuchet MS"/>
      <family val="2"/>
    </font>
    <font>
      <sz val="12"/>
      <color theme="1"/>
      <name val="Trebuchet MS"/>
      <family val="2"/>
    </font>
    <font>
      <sz val="14"/>
      <color indexed="8"/>
      <name val="Trebuchet MS"/>
      <family val="2"/>
    </font>
    <font>
      <sz val="11"/>
      <color indexed="8"/>
      <name val="Trebuchet MS"/>
      <family val="2"/>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8">
    <xf numFmtId="0" fontId="0" fillId="0" borderId="0"/>
    <xf numFmtId="0" fontId="1" fillId="0" borderId="0"/>
    <xf numFmtId="9" fontId="1" fillId="0" borderId="0" applyFont="0" applyFill="0" applyBorder="0" applyAlignment="0" applyProtection="0"/>
    <xf numFmtId="164" fontId="5" fillId="0" borderId="0" applyFont="0" applyFill="0" applyBorder="0" applyAlignment="0" applyProtection="0"/>
    <xf numFmtId="0" fontId="4" fillId="0" borderId="0"/>
    <xf numFmtId="0" fontId="1" fillId="0" borderId="0"/>
    <xf numFmtId="9" fontId="4" fillId="0" borderId="0" applyFont="0" applyFill="0" applyBorder="0" applyAlignment="0" applyProtection="0"/>
    <xf numFmtId="43" fontId="4" fillId="0" borderId="0" applyFont="0" applyFill="0" applyBorder="0" applyAlignment="0" applyProtection="0"/>
  </cellStyleXfs>
  <cellXfs count="157">
    <xf numFmtId="0" fontId="0" fillId="0" borderId="0" xfId="0"/>
    <xf numFmtId="0" fontId="1" fillId="0" borderId="0" xfId="1"/>
    <xf numFmtId="0" fontId="1" fillId="0" borderId="0" xfId="1" applyAlignment="1">
      <alignment vertical="center" wrapText="1"/>
    </xf>
    <xf numFmtId="0" fontId="1" fillId="0" borderId="0" xfId="1" applyAlignment="1">
      <alignment horizontal="left" vertical="top"/>
    </xf>
    <xf numFmtId="0" fontId="1" fillId="0" borderId="0" xfId="1" applyAlignment="1">
      <alignment horizontal="left"/>
    </xf>
    <xf numFmtId="4" fontId="1" fillId="0" borderId="0" xfId="1" applyNumberFormat="1"/>
    <xf numFmtId="4" fontId="3" fillId="3" borderId="1" xfId="1" applyNumberFormat="1" applyFont="1" applyFill="1" applyBorder="1" applyAlignment="1">
      <alignment horizontal="right" vertical="center" wrapText="1"/>
    </xf>
    <xf numFmtId="4" fontId="3" fillId="3" borderId="1" xfId="2" applyNumberFormat="1" applyFont="1" applyFill="1" applyBorder="1" applyAlignment="1">
      <alignment horizontal="right" vertical="center" wrapText="1"/>
    </xf>
    <xf numFmtId="1" fontId="3" fillId="3" borderId="1" xfId="1" applyNumberFormat="1" applyFont="1" applyFill="1" applyBorder="1" applyAlignment="1">
      <alignment vertical="center" wrapText="1"/>
    </xf>
    <xf numFmtId="0" fontId="6" fillId="0" borderId="0" xfId="0" applyFont="1"/>
    <xf numFmtId="0" fontId="7" fillId="0" borderId="0" xfId="1" applyFont="1" applyAlignment="1">
      <alignment horizontal="center" wrapText="1"/>
    </xf>
    <xf numFmtId="0" fontId="8" fillId="0" borderId="0" xfId="1" applyFont="1" applyAlignment="1">
      <alignment vertical="center" wrapText="1"/>
    </xf>
    <xf numFmtId="0" fontId="8" fillId="0" borderId="0" xfId="1" applyFont="1" applyAlignment="1">
      <alignment horizontal="left" vertical="top"/>
    </xf>
    <xf numFmtId="0" fontId="8" fillId="0" borderId="0" xfId="1" applyFont="1" applyAlignment="1">
      <alignment horizontal="center" wrapText="1"/>
    </xf>
    <xf numFmtId="0" fontId="8" fillId="0" borderId="0" xfId="1" applyFont="1"/>
    <xf numFmtId="4" fontId="2" fillId="2" borderId="1" xfId="1" applyNumberFormat="1" applyFont="1" applyFill="1" applyBorder="1" applyAlignment="1">
      <alignment horizontal="right" vertical="center" wrapText="1"/>
    </xf>
    <xf numFmtId="4" fontId="3" fillId="2" borderId="1" xfId="1" applyNumberFormat="1" applyFont="1" applyFill="1" applyBorder="1" applyAlignment="1">
      <alignment horizontal="right" vertical="center"/>
    </xf>
    <xf numFmtId="4" fontId="3" fillId="2" borderId="1" xfId="1" applyNumberFormat="1" applyFont="1" applyFill="1" applyBorder="1" applyAlignment="1">
      <alignment horizontal="right" vertical="center" wrapText="1"/>
    </xf>
    <xf numFmtId="0" fontId="1" fillId="0" borderId="0" xfId="1" applyBorder="1" applyAlignment="1">
      <alignment vertical="center"/>
    </xf>
    <xf numFmtId="0" fontId="3" fillId="0" borderId="0" xfId="1" applyFont="1" applyAlignment="1">
      <alignment horizontal="left"/>
    </xf>
    <xf numFmtId="0" fontId="3" fillId="0" borderId="0" xfId="1" applyFont="1" applyAlignment="1">
      <alignment horizontal="left"/>
    </xf>
    <xf numFmtId="4" fontId="2" fillId="2" borderId="1" xfId="1" applyNumberFormat="1" applyFont="1" applyFill="1" applyBorder="1" applyAlignment="1">
      <alignment horizontal="center"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0" fontId="2" fillId="2" borderId="1" xfId="1" applyFont="1" applyFill="1" applyBorder="1" applyAlignment="1">
      <alignment horizontal="center" vertical="center" wrapText="1"/>
    </xf>
    <xf numFmtId="9" fontId="3" fillId="3" borderId="1" xfId="1" applyNumberFormat="1" applyFont="1" applyFill="1" applyBorder="1" applyAlignment="1">
      <alignment horizontal="right" vertical="center" wrapText="1"/>
    </xf>
    <xf numFmtId="9" fontId="3" fillId="3" borderId="1" xfId="2" applyNumberFormat="1" applyFont="1" applyFill="1" applyBorder="1" applyAlignment="1">
      <alignment horizontal="right" vertical="center" wrapText="1"/>
    </xf>
    <xf numFmtId="9" fontId="3" fillId="3" borderId="1" xfId="6" applyFont="1" applyFill="1" applyBorder="1" applyAlignment="1">
      <alignment horizontal="right" vertical="center" wrapText="1"/>
    </xf>
    <xf numFmtId="4" fontId="2" fillId="2" borderId="1" xfId="1" applyNumberFormat="1" applyFont="1" applyFill="1" applyBorder="1" applyAlignment="1">
      <alignment horizontal="center" vertical="center" wrapText="1"/>
    </xf>
    <xf numFmtId="1" fontId="2" fillId="3" borderId="1"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1" fontId="2"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1" fontId="2" fillId="3" borderId="4" xfId="1" applyNumberFormat="1" applyFont="1" applyFill="1" applyBorder="1" applyAlignment="1">
      <alignment horizontal="center" vertical="center" wrapText="1"/>
    </xf>
    <xf numFmtId="1" fontId="2" fillId="0" borderId="4" xfId="1" applyNumberFormat="1" applyFont="1" applyFill="1" applyBorder="1" applyAlignment="1">
      <alignment horizontal="center" vertical="center" wrapText="1"/>
    </xf>
    <xf numFmtId="0" fontId="3" fillId="0" borderId="2" xfId="1" applyFont="1" applyFill="1" applyBorder="1" applyAlignment="1">
      <alignment horizontal="center" vertical="center" wrapText="1"/>
    </xf>
    <xf numFmtId="4" fontId="3" fillId="3" borderId="2" xfId="1" applyNumberFormat="1" applyFont="1" applyFill="1" applyBorder="1" applyAlignment="1">
      <alignment horizontal="right" vertical="center" wrapText="1"/>
    </xf>
    <xf numFmtId="9" fontId="3" fillId="3" borderId="2" xfId="6" applyFont="1" applyFill="1" applyBorder="1" applyAlignment="1">
      <alignment horizontal="right" vertical="center" wrapText="1"/>
    </xf>
    <xf numFmtId="0" fontId="3" fillId="3" borderId="1" xfId="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4" fontId="3" fillId="0" borderId="1" xfId="1" applyNumberFormat="1" applyFont="1" applyFill="1" applyBorder="1" applyAlignment="1">
      <alignment horizontal="right" vertical="center"/>
    </xf>
    <xf numFmtId="4" fontId="3" fillId="0" borderId="2" xfId="1" applyNumberFormat="1" applyFont="1" applyFill="1" applyBorder="1" applyAlignment="1">
      <alignment horizontal="right" vertical="center"/>
    </xf>
    <xf numFmtId="0" fontId="10" fillId="0" borderId="2"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4" fontId="10" fillId="3" borderId="2" xfId="0" applyNumberFormat="1" applyFont="1" applyFill="1" applyBorder="1" applyAlignment="1">
      <alignment horizontal="center" vertical="center" wrapText="1"/>
    </xf>
    <xf numFmtId="4" fontId="10" fillId="3" borderId="4" xfId="0" applyNumberFormat="1" applyFont="1" applyFill="1" applyBorder="1" applyAlignment="1">
      <alignment horizontal="center" vertical="center" wrapText="1"/>
    </xf>
    <xf numFmtId="4" fontId="10" fillId="0" borderId="0" xfId="0" applyNumberFormat="1" applyFont="1" applyAlignment="1">
      <alignment vertical="center"/>
    </xf>
    <xf numFmtId="4" fontId="3" fillId="0" borderId="1" xfId="1" applyNumberFormat="1" applyFont="1" applyBorder="1" applyAlignment="1">
      <alignment vertical="center"/>
    </xf>
    <xf numFmtId="0" fontId="11" fillId="0" borderId="1" xfId="0" applyFont="1" applyBorder="1" applyAlignment="1">
      <alignment horizontal="center" vertical="center"/>
    </xf>
    <xf numFmtId="4" fontId="10" fillId="3" borderId="1" xfId="0" applyNumberFormat="1" applyFont="1" applyFill="1" applyBorder="1" applyAlignment="1">
      <alignment horizontal="center" vertical="center" wrapText="1"/>
    </xf>
    <xf numFmtId="0" fontId="10" fillId="0" borderId="4" xfId="0" applyFont="1" applyFill="1" applyBorder="1" applyAlignment="1">
      <alignment horizontal="center" vertical="center"/>
    </xf>
    <xf numFmtId="0" fontId="10" fillId="0" borderId="2" xfId="1" applyFont="1" applyFill="1" applyBorder="1" applyAlignment="1">
      <alignment horizontal="center" vertical="center" wrapText="1"/>
    </xf>
    <xf numFmtId="1" fontId="10" fillId="0" borderId="1" xfId="1" applyNumberFormat="1" applyFont="1" applyFill="1" applyBorder="1" applyAlignment="1">
      <alignment horizontal="center" vertical="center" wrapText="1"/>
    </xf>
    <xf numFmtId="0" fontId="3" fillId="0" borderId="8" xfId="1" applyFont="1" applyFill="1" applyBorder="1" applyAlignment="1">
      <alignment horizontal="center" vertical="center" wrapText="1"/>
    </xf>
    <xf numFmtId="4" fontId="3" fillId="0" borderId="4" xfId="1" applyNumberFormat="1" applyFont="1" applyFill="1" applyBorder="1" applyAlignment="1">
      <alignment horizontal="right" vertical="center"/>
    </xf>
    <xf numFmtId="4" fontId="3" fillId="3" borderId="4" xfId="1" applyNumberFormat="1" applyFont="1" applyFill="1" applyBorder="1" applyAlignment="1">
      <alignment horizontal="right" vertical="center" wrapText="1"/>
    </xf>
    <xf numFmtId="9" fontId="3" fillId="3" borderId="4" xfId="6" applyFont="1" applyFill="1" applyBorder="1" applyAlignment="1">
      <alignment horizontal="right" vertical="center" wrapText="1"/>
    </xf>
    <xf numFmtId="4" fontId="3" fillId="3" borderId="4" xfId="2" applyNumberFormat="1" applyFont="1" applyFill="1" applyBorder="1" applyAlignment="1">
      <alignment horizontal="right" vertical="center" wrapText="1"/>
    </xf>
    <xf numFmtId="0" fontId="11" fillId="0" borderId="1" xfId="0" applyFont="1" applyBorder="1" applyAlignment="1">
      <alignment horizontal="center" vertical="center" wrapText="1"/>
    </xf>
    <xf numFmtId="43" fontId="10" fillId="0" borderId="1" xfId="7" applyFont="1" applyBorder="1" applyAlignment="1">
      <alignment horizontal="center" vertical="center"/>
    </xf>
    <xf numFmtId="43" fontId="10" fillId="0" borderId="1" xfId="7" applyFont="1" applyBorder="1" applyAlignment="1">
      <alignment vertical="center"/>
    </xf>
    <xf numFmtId="43" fontId="3" fillId="3" borderId="1" xfId="7" applyFont="1" applyFill="1" applyBorder="1" applyAlignment="1">
      <alignment horizontal="right" vertical="center" wrapText="1"/>
    </xf>
    <xf numFmtId="1" fontId="3" fillId="0" borderId="1" xfId="1" applyNumberFormat="1" applyFont="1" applyFill="1" applyBorder="1" applyAlignment="1">
      <alignment horizontal="center" vertical="center" wrapText="1"/>
    </xf>
    <xf numFmtId="0" fontId="3" fillId="0" borderId="1" xfId="1" applyFont="1" applyFill="1" applyBorder="1" applyAlignment="1">
      <alignment horizontal="center" vertical="center" wrapText="1"/>
    </xf>
    <xf numFmtId="43" fontId="10" fillId="0" borderId="4" xfId="7" applyFont="1" applyBorder="1" applyAlignment="1">
      <alignment vertical="center"/>
    </xf>
    <xf numFmtId="43" fontId="3" fillId="3" borderId="4" xfId="7" applyFont="1" applyFill="1" applyBorder="1" applyAlignment="1">
      <alignment horizontal="right" vertical="center" wrapText="1"/>
    </xf>
    <xf numFmtId="43" fontId="10" fillId="0" borderId="1" xfId="7" applyFont="1" applyBorder="1" applyAlignment="1">
      <alignment horizontal="right" vertical="center"/>
    </xf>
    <xf numFmtId="1" fontId="3" fillId="0"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0" fontId="10" fillId="0" borderId="1" xfId="0" applyFont="1" applyBorder="1" applyAlignment="1">
      <alignment horizontal="center" vertical="center" wrapText="1"/>
    </xf>
    <xf numFmtId="43" fontId="3" fillId="3" borderId="1" xfId="7" applyFont="1" applyFill="1" applyBorder="1" applyAlignment="1">
      <alignment vertical="center" wrapText="1"/>
    </xf>
    <xf numFmtId="4" fontId="3" fillId="3" borderId="2" xfId="2" applyNumberFormat="1" applyFont="1" applyFill="1" applyBorder="1" applyAlignment="1">
      <alignment vertical="center" wrapText="1"/>
    </xf>
    <xf numFmtId="1" fontId="3" fillId="3" borderId="1" xfId="1" applyNumberFormat="1" applyFont="1" applyFill="1" applyBorder="1" applyAlignment="1">
      <alignment horizontal="center" vertical="center" wrapText="1"/>
    </xf>
    <xf numFmtId="1" fontId="3" fillId="0" borderId="1" xfId="1" applyNumberFormat="1" applyFont="1" applyFill="1" applyBorder="1" applyAlignment="1">
      <alignment horizontal="center" vertical="center" wrapText="1"/>
    </xf>
    <xf numFmtId="4" fontId="3" fillId="3" borderId="1" xfId="2" applyNumberFormat="1" applyFont="1" applyFill="1" applyBorder="1" applyAlignment="1">
      <alignment vertical="center" wrapText="1"/>
    </xf>
    <xf numFmtId="1" fontId="3" fillId="0" borderId="1" xfId="1" applyNumberFormat="1" applyFont="1" applyFill="1" applyBorder="1" applyAlignment="1">
      <alignment horizontal="center" vertical="center" wrapText="1"/>
    </xf>
    <xf numFmtId="0" fontId="3" fillId="0" borderId="0" xfId="0" applyFont="1" applyAlignment="1">
      <alignment horizontal="center" vertical="center"/>
    </xf>
    <xf numFmtId="0" fontId="1" fillId="0" borderId="3" xfId="1" applyBorder="1" applyAlignment="1">
      <alignment horizontal="center" vertical="center" wrapText="1"/>
    </xf>
    <xf numFmtId="4" fontId="2" fillId="2" borderId="4" xfId="1" applyNumberFormat="1" applyFont="1" applyFill="1" applyBorder="1" applyAlignment="1">
      <alignment horizontal="center" vertical="center" wrapText="1"/>
    </xf>
    <xf numFmtId="4" fontId="2" fillId="2" borderId="2" xfId="1" applyNumberFormat="1" applyFont="1" applyFill="1" applyBorder="1" applyAlignment="1">
      <alignment horizontal="center" vertical="center" wrapText="1"/>
    </xf>
    <xf numFmtId="1" fontId="3" fillId="3" borderId="4" xfId="1" applyNumberFormat="1" applyFont="1" applyFill="1" applyBorder="1" applyAlignment="1">
      <alignment horizontal="center" vertical="center" wrapText="1"/>
    </xf>
    <xf numFmtId="1" fontId="3" fillId="3" borderId="2" xfId="1" applyNumberFormat="1" applyFont="1" applyFill="1" applyBorder="1" applyAlignment="1">
      <alignment horizontal="center" vertical="center" wrapText="1"/>
    </xf>
    <xf numFmtId="4" fontId="2" fillId="2" borderId="1" xfId="1" applyNumberFormat="1" applyFont="1" applyFill="1" applyBorder="1" applyAlignment="1">
      <alignment horizontal="center" vertical="center" wrapText="1"/>
    </xf>
    <xf numFmtId="0" fontId="2" fillId="2" borderId="5" xfId="1" applyFont="1" applyFill="1" applyBorder="1" applyAlignment="1">
      <alignment horizontal="center" vertical="center"/>
    </xf>
    <xf numFmtId="0" fontId="2" fillId="2" borderId="6" xfId="1" applyFont="1" applyFill="1" applyBorder="1" applyAlignment="1">
      <alignment horizontal="center" vertical="center"/>
    </xf>
    <xf numFmtId="0" fontId="2" fillId="2" borderId="7" xfId="1" applyFont="1" applyFill="1" applyBorder="1" applyAlignment="1">
      <alignment horizontal="center" vertical="center"/>
    </xf>
    <xf numFmtId="0" fontId="3" fillId="3" borderId="1" xfId="1" applyFont="1" applyFill="1" applyBorder="1" applyAlignment="1">
      <alignment horizontal="center" vertical="center" wrapText="1"/>
    </xf>
    <xf numFmtId="4" fontId="3" fillId="3" borderId="1" xfId="1" applyNumberFormat="1" applyFont="1" applyFill="1" applyBorder="1" applyAlignment="1">
      <alignment horizontal="center" vertical="center" wrapText="1"/>
    </xf>
    <xf numFmtId="1" fontId="3" fillId="3" borderId="1" xfId="1" applyNumberFormat="1" applyFont="1" applyFill="1" applyBorder="1" applyAlignment="1">
      <alignment horizontal="center" vertical="center" wrapText="1"/>
    </xf>
    <xf numFmtId="0" fontId="2" fillId="0" borderId="0" xfId="1" applyFont="1" applyAlignment="1">
      <alignment horizontal="left"/>
    </xf>
    <xf numFmtId="0" fontId="3" fillId="0" borderId="0" xfId="1" applyFont="1" applyAlignment="1">
      <alignment horizontal="left"/>
    </xf>
    <xf numFmtId="4" fontId="3" fillId="0" borderId="1" xfId="1" applyNumberFormat="1" applyFont="1" applyFill="1" applyBorder="1" applyAlignment="1">
      <alignment horizontal="right" vertical="center"/>
    </xf>
    <xf numFmtId="1" fontId="2" fillId="3" borderId="1" xfId="1" applyNumberFormat="1" applyFont="1" applyFill="1" applyBorder="1" applyAlignment="1">
      <alignment horizontal="center" vertical="center" wrapText="1"/>
    </xf>
    <xf numFmtId="165" fontId="3" fillId="3" borderId="1" xfId="1" applyNumberFormat="1" applyFont="1" applyFill="1" applyBorder="1" applyAlignment="1">
      <alignment horizontal="center" vertical="center" wrapText="1"/>
    </xf>
    <xf numFmtId="3" fontId="3" fillId="3" borderId="1" xfId="1" applyNumberFormat="1" applyFont="1" applyFill="1" applyBorder="1" applyAlignment="1">
      <alignment horizontal="center" vertical="center" wrapText="1"/>
    </xf>
    <xf numFmtId="4" fontId="3" fillId="3" borderId="1" xfId="1" applyNumberFormat="1" applyFont="1" applyFill="1" applyBorder="1" applyAlignment="1">
      <alignment horizontal="left" vertical="center" wrapText="1"/>
    </xf>
    <xf numFmtId="0" fontId="2" fillId="2" borderId="1" xfId="1" applyFont="1" applyFill="1" applyBorder="1" applyAlignment="1">
      <alignment horizontal="center" vertical="center" wrapText="1"/>
    </xf>
    <xf numFmtId="1" fontId="3" fillId="0" borderId="4" xfId="1" applyNumberFormat="1" applyFont="1" applyFill="1" applyBorder="1" applyAlignment="1">
      <alignment horizontal="center" vertical="center" wrapText="1"/>
    </xf>
    <xf numFmtId="1" fontId="3" fillId="0" borderId="2" xfId="1" applyNumberFormat="1" applyFont="1" applyFill="1" applyBorder="1" applyAlignment="1">
      <alignment horizontal="center" vertical="center" wrapText="1"/>
    </xf>
    <xf numFmtId="3" fontId="10" fillId="0" borderId="4" xfId="0" applyNumberFormat="1" applyFont="1" applyFill="1" applyBorder="1" applyAlignment="1">
      <alignment horizontal="center" vertical="center" wrapText="1"/>
    </xf>
    <xf numFmtId="3" fontId="10" fillId="0" borderId="2" xfId="0" applyNumberFormat="1" applyFont="1" applyFill="1" applyBorder="1" applyAlignment="1">
      <alignment horizontal="center" vertical="center" wrapText="1"/>
    </xf>
    <xf numFmtId="4" fontId="10" fillId="3" borderId="4" xfId="1" applyNumberFormat="1" applyFont="1" applyFill="1" applyBorder="1" applyAlignment="1">
      <alignment horizontal="right" vertical="center"/>
    </xf>
    <xf numFmtId="4" fontId="10" fillId="3" borderId="2" xfId="1" applyNumberFormat="1" applyFont="1" applyFill="1" applyBorder="1" applyAlignment="1">
      <alignment horizontal="right" vertical="center"/>
    </xf>
    <xf numFmtId="4" fontId="3" fillId="3" borderId="4" xfId="1" applyNumberFormat="1" applyFont="1" applyFill="1" applyBorder="1" applyAlignment="1">
      <alignment horizontal="right" vertical="center"/>
    </xf>
    <xf numFmtId="4" fontId="3" fillId="3" borderId="2" xfId="1" applyNumberFormat="1" applyFont="1" applyFill="1" applyBorder="1" applyAlignment="1">
      <alignment horizontal="right" vertical="center"/>
    </xf>
    <xf numFmtId="0" fontId="3" fillId="3" borderId="4" xfId="1" applyFont="1" applyFill="1" applyBorder="1" applyAlignment="1">
      <alignment horizontal="center" vertical="center" wrapText="1"/>
    </xf>
    <xf numFmtId="0" fontId="3" fillId="3" borderId="2" xfId="1"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2" xfId="0" applyFont="1" applyFill="1" applyBorder="1" applyAlignment="1">
      <alignment horizontal="center" vertical="center" wrapText="1"/>
    </xf>
    <xf numFmtId="165" fontId="3" fillId="3" borderId="4" xfId="1" applyNumberFormat="1" applyFont="1" applyFill="1" applyBorder="1" applyAlignment="1">
      <alignment horizontal="center" vertical="center" wrapText="1"/>
    </xf>
    <xf numFmtId="165" fontId="3" fillId="3" borderId="2" xfId="1" applyNumberFormat="1"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2" xfId="0" applyFont="1" applyFill="1" applyBorder="1" applyAlignment="1">
      <alignment horizontal="center" vertical="center" wrapText="1"/>
    </xf>
    <xf numFmtId="4" fontId="10" fillId="3" borderId="4" xfId="1" applyNumberFormat="1" applyFont="1" applyFill="1" applyBorder="1" applyAlignment="1">
      <alignment horizontal="left" vertical="center" wrapText="1"/>
    </xf>
    <xf numFmtId="4" fontId="10" fillId="3" borderId="2" xfId="1" applyNumberFormat="1" applyFont="1" applyFill="1" applyBorder="1" applyAlignment="1">
      <alignment horizontal="left" vertical="center" wrapText="1"/>
    </xf>
    <xf numFmtId="1" fontId="3" fillId="3" borderId="8" xfId="1"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 fontId="10" fillId="3" borderId="8" xfId="1" applyNumberFormat="1" applyFont="1" applyFill="1" applyBorder="1" applyAlignment="1">
      <alignment horizontal="right" vertical="center"/>
    </xf>
    <xf numFmtId="4" fontId="3" fillId="3" borderId="8" xfId="1" applyNumberFormat="1" applyFont="1" applyFill="1" applyBorder="1" applyAlignment="1">
      <alignment horizontal="right" vertical="center"/>
    </xf>
    <xf numFmtId="0" fontId="3" fillId="3" borderId="8" xfId="1" applyFont="1" applyFill="1" applyBorder="1" applyAlignment="1">
      <alignment horizontal="center" vertical="center" wrapText="1"/>
    </xf>
    <xf numFmtId="0" fontId="10" fillId="3" borderId="8" xfId="0" applyFont="1" applyFill="1" applyBorder="1" applyAlignment="1">
      <alignment horizontal="center" vertical="center" wrapText="1"/>
    </xf>
    <xf numFmtId="165" fontId="3" fillId="3" borderId="8" xfId="1" applyNumberFormat="1" applyFont="1" applyFill="1" applyBorder="1" applyAlignment="1">
      <alignment horizontal="center" vertical="center" wrapText="1"/>
    </xf>
    <xf numFmtId="0" fontId="13" fillId="3" borderId="8" xfId="0" applyFont="1" applyFill="1" applyBorder="1" applyAlignment="1">
      <alignment horizontal="center" vertical="center" wrapText="1"/>
    </xf>
    <xf numFmtId="4" fontId="10" fillId="3" borderId="8" xfId="1" applyNumberFormat="1" applyFont="1" applyFill="1" applyBorder="1" applyAlignment="1">
      <alignment horizontal="left" vertical="center" wrapText="1"/>
    </xf>
    <xf numFmtId="1" fontId="3" fillId="0" borderId="8" xfId="1" applyNumberFormat="1" applyFont="1" applyFill="1" applyBorder="1" applyAlignment="1">
      <alignment horizontal="center" vertical="center" wrapText="1"/>
    </xf>
    <xf numFmtId="4" fontId="3" fillId="0" borderId="2" xfId="1" applyNumberFormat="1" applyFont="1" applyFill="1" applyBorder="1" applyAlignment="1">
      <alignment horizontal="right" vertical="center"/>
    </xf>
    <xf numFmtId="4" fontId="3" fillId="0" borderId="4" xfId="1" applyNumberFormat="1" applyFont="1" applyFill="1" applyBorder="1" applyAlignment="1">
      <alignment horizontal="right" vertical="center"/>
    </xf>
    <xf numFmtId="1" fontId="2" fillId="3" borderId="4" xfId="1" applyNumberFormat="1" applyFont="1" applyFill="1" applyBorder="1" applyAlignment="1">
      <alignment horizontal="center" vertical="center" wrapText="1"/>
    </xf>
    <xf numFmtId="4" fontId="10" fillId="0" borderId="2" xfId="1" applyNumberFormat="1" applyFont="1" applyFill="1" applyBorder="1" applyAlignment="1">
      <alignment horizontal="right" vertical="center"/>
    </xf>
    <xf numFmtId="4" fontId="10" fillId="0" borderId="4" xfId="1" applyNumberFormat="1" applyFont="1" applyFill="1" applyBorder="1" applyAlignment="1">
      <alignment horizontal="right" vertical="center"/>
    </xf>
    <xf numFmtId="0" fontId="10" fillId="3"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2" fillId="3" borderId="1" xfId="0" applyFont="1" applyFill="1" applyBorder="1" applyAlignment="1">
      <alignment horizontal="center" vertical="center" wrapText="1"/>
    </xf>
    <xf numFmtId="4" fontId="10" fillId="3" borderId="1" xfId="1" applyNumberFormat="1" applyFont="1" applyFill="1" applyBorder="1" applyAlignment="1">
      <alignment horizontal="left" vertical="center" wrapText="1"/>
    </xf>
    <xf numFmtId="4" fontId="3" fillId="3" borderId="1" xfId="1" applyNumberFormat="1" applyFont="1" applyFill="1" applyBorder="1" applyAlignment="1">
      <alignment horizontal="right" vertical="center"/>
    </xf>
    <xf numFmtId="4" fontId="10" fillId="3" borderId="4" xfId="1" applyNumberFormat="1" applyFont="1" applyFill="1" applyBorder="1" applyAlignment="1">
      <alignment vertical="center" wrapText="1"/>
    </xf>
    <xf numFmtId="4" fontId="10" fillId="3" borderId="2" xfId="1" applyNumberFormat="1" applyFont="1" applyFill="1" applyBorder="1" applyAlignment="1">
      <alignment vertical="center"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4" fontId="10" fillId="3" borderId="8" xfId="1" applyNumberFormat="1" applyFont="1" applyFill="1" applyBorder="1" applyAlignment="1">
      <alignment horizontal="left" vertical="top" wrapText="1"/>
    </xf>
    <xf numFmtId="3" fontId="10" fillId="0" borderId="1" xfId="0" applyNumberFormat="1" applyFont="1" applyFill="1" applyBorder="1" applyAlignment="1">
      <alignment horizontal="center" vertical="center" wrapText="1"/>
    </xf>
    <xf numFmtId="4" fontId="3" fillId="3" borderId="1" xfId="1" applyNumberFormat="1" applyFont="1" applyFill="1" applyBorder="1" applyAlignment="1">
      <alignment horizontal="left" vertical="top" wrapText="1"/>
    </xf>
    <xf numFmtId="4" fontId="3" fillId="3" borderId="2" xfId="1" applyNumberFormat="1" applyFont="1" applyFill="1" applyBorder="1" applyAlignment="1">
      <alignment horizontal="center" vertical="center" wrapText="1"/>
    </xf>
    <xf numFmtId="4" fontId="3" fillId="3" borderId="8" xfId="1" applyNumberFormat="1" applyFont="1" applyFill="1" applyBorder="1" applyAlignment="1">
      <alignment horizontal="left" vertical="top" wrapText="1"/>
    </xf>
    <xf numFmtId="4" fontId="3" fillId="3" borderId="2" xfId="1" applyNumberFormat="1" applyFont="1" applyFill="1" applyBorder="1" applyAlignment="1">
      <alignment horizontal="left" vertical="top" wrapText="1"/>
    </xf>
    <xf numFmtId="1" fontId="3" fillId="0" borderId="1" xfId="1" applyNumberFormat="1" applyFont="1" applyFill="1" applyBorder="1" applyAlignment="1">
      <alignment horizontal="center" vertical="center" wrapText="1"/>
    </xf>
    <xf numFmtId="4" fontId="3" fillId="3" borderId="1" xfId="1" applyNumberFormat="1" applyFont="1" applyFill="1" applyBorder="1" applyAlignment="1">
      <alignment horizontal="center" vertical="top" wrapText="1"/>
    </xf>
    <xf numFmtId="4" fontId="3" fillId="3" borderId="4" xfId="1" applyNumberFormat="1" applyFont="1" applyFill="1" applyBorder="1" applyAlignment="1">
      <alignment horizontal="center" vertical="top" wrapText="1"/>
    </xf>
    <xf numFmtId="4" fontId="3" fillId="3" borderId="2" xfId="1" applyNumberFormat="1" applyFont="1" applyFill="1" applyBorder="1" applyAlignment="1">
      <alignment horizontal="center" vertical="top" wrapText="1"/>
    </xf>
    <xf numFmtId="4" fontId="3" fillId="0" borderId="4" xfId="1" applyNumberFormat="1" applyFont="1" applyFill="1" applyBorder="1" applyAlignment="1">
      <alignment horizontal="left" vertical="center" wrapText="1"/>
    </xf>
    <xf numFmtId="4" fontId="3" fillId="0" borderId="2" xfId="1" applyNumberFormat="1" applyFont="1" applyFill="1" applyBorder="1" applyAlignment="1">
      <alignment horizontal="left" vertical="center" wrapText="1"/>
    </xf>
  </cellXfs>
  <cellStyles count="8">
    <cellStyle name="Comma" xfId="7" builtinId="3"/>
    <cellStyle name="Comma 2" xfId="3"/>
    <cellStyle name="Normal" xfId="0" builtinId="0"/>
    <cellStyle name="Normal 2" xfId="1"/>
    <cellStyle name="Normal 4" xfId="4"/>
    <cellStyle name="Normal 9" xfId="5"/>
    <cellStyle name="Percent" xfId="6" builtinId="5"/>
    <cellStyle name="Percent 2"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163809</xdr:colOff>
      <xdr:row>0</xdr:row>
      <xdr:rowOff>284424</xdr:rowOff>
    </xdr:from>
    <xdr:to>
      <xdr:col>2</xdr:col>
      <xdr:colOff>1627500</xdr:colOff>
      <xdr:row>0</xdr:row>
      <xdr:rowOff>1074135</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09" y="284424"/>
          <a:ext cx="3014585" cy="789711"/>
        </a:xfrm>
        <a:prstGeom prst="rect">
          <a:avLst/>
        </a:prstGeom>
        <a:noFill/>
      </xdr:spPr>
    </xdr:pic>
    <xdr:clientData/>
  </xdr:twoCellAnchor>
  <xdr:twoCellAnchor editAs="oneCell">
    <xdr:from>
      <xdr:col>2</xdr:col>
      <xdr:colOff>1712258</xdr:colOff>
      <xdr:row>0</xdr:row>
      <xdr:rowOff>71719</xdr:rowOff>
    </xdr:from>
    <xdr:to>
      <xdr:col>2</xdr:col>
      <xdr:colOff>2545977</xdr:colOff>
      <xdr:row>0</xdr:row>
      <xdr:rowOff>905438</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63152" y="71719"/>
          <a:ext cx="833719" cy="83371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1550179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4585" cy="789711"/>
        </a:xfrm>
        <a:prstGeom prst="rect">
          <a:avLst/>
        </a:prstGeom>
        <a:noFill/>
      </xdr:spPr>
    </xdr:pic>
    <xdr:clientData/>
  </xdr:twoCellAnchor>
  <xdr:twoCellAnchor editAs="oneCell">
    <xdr:from>
      <xdr:col>2</xdr:col>
      <xdr:colOff>1671022</xdr:colOff>
      <xdr:row>0</xdr:row>
      <xdr:rowOff>152402</xdr:rowOff>
    </xdr:from>
    <xdr:to>
      <xdr:col>3</xdr:col>
      <xdr:colOff>589749</xdr:colOff>
      <xdr:row>0</xdr:row>
      <xdr:rowOff>901512</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21916" y="152402"/>
          <a:ext cx="758413" cy="74911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1703294</xdr:colOff>
      <xdr:row>0</xdr:row>
      <xdr:rowOff>125506</xdr:rowOff>
    </xdr:from>
    <xdr:to>
      <xdr:col>2</xdr:col>
      <xdr:colOff>2515717</xdr:colOff>
      <xdr:row>0</xdr:row>
      <xdr:rowOff>932329</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54188" y="125506"/>
          <a:ext cx="812423" cy="80682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181738</xdr:colOff>
      <xdr:row>0</xdr:row>
      <xdr:rowOff>158918</xdr:rowOff>
    </xdr:from>
    <xdr:to>
      <xdr:col>2</xdr:col>
      <xdr:colOff>1645429</xdr:colOff>
      <xdr:row>0</xdr:row>
      <xdr:rowOff>948629</xdr:rowOff>
    </xdr:to>
    <xdr:pic>
      <xdr:nvPicPr>
        <xdr:cNvPr id="2" name="Picture 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1738" y="158918"/>
          <a:ext cx="3018171" cy="789711"/>
        </a:xfrm>
        <a:prstGeom prst="rect">
          <a:avLst/>
        </a:prstGeom>
        <a:noFill/>
      </xdr:spPr>
    </xdr:pic>
    <xdr:clientData/>
  </xdr:twoCellAnchor>
  <xdr:twoCellAnchor editAs="oneCell">
    <xdr:from>
      <xdr:col>2</xdr:col>
      <xdr:colOff>1721224</xdr:colOff>
      <xdr:row>0</xdr:row>
      <xdr:rowOff>62756</xdr:rowOff>
    </xdr:from>
    <xdr:to>
      <xdr:col>2</xdr:col>
      <xdr:colOff>2510117</xdr:colOff>
      <xdr:row>0</xdr:row>
      <xdr:rowOff>851649</xdr:rowOff>
    </xdr:to>
    <xdr:pic>
      <xdr:nvPicPr>
        <xdr:cNvPr id="4" name="Picture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272118" y="62756"/>
          <a:ext cx="788893" cy="7888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5"/>
  <sheetViews>
    <sheetView tabSelected="1" view="pageBreakPreview" topLeftCell="A3" zoomScale="70" zoomScaleNormal="85" zoomScaleSheetLayoutView="70" zoomScalePageLayoutView="70" workbookViewId="0">
      <selection activeCell="Q8" sqref="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40.8554687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7" width="20.7109375" style="1" customWidth="1"/>
    <col min="18" max="18" width="23" style="1" customWidth="1"/>
    <col min="19" max="19" width="10.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83" t="s">
        <v>82</v>
      </c>
      <c r="B1" s="83"/>
      <c r="C1" s="83"/>
      <c r="D1" s="83"/>
      <c r="E1" s="83"/>
      <c r="F1" s="83"/>
      <c r="G1" s="83"/>
      <c r="H1" s="83"/>
      <c r="I1" s="83"/>
      <c r="J1" s="83"/>
      <c r="K1" s="83"/>
      <c r="L1" s="83"/>
      <c r="M1" s="83"/>
      <c r="N1" s="83"/>
      <c r="O1" s="83"/>
      <c r="P1" s="83"/>
      <c r="Q1" s="83"/>
      <c r="R1" s="83"/>
      <c r="S1" s="83"/>
      <c r="T1" s="83"/>
      <c r="U1" s="83"/>
      <c r="V1" s="18"/>
      <c r="W1" s="18"/>
      <c r="X1" s="18"/>
      <c r="Y1" s="18"/>
    </row>
    <row r="2" spans="1:25" ht="37.15" customHeight="1" x14ac:dyDescent="0.2">
      <c r="A2" s="102" t="s">
        <v>0</v>
      </c>
      <c r="B2" s="88" t="s">
        <v>35</v>
      </c>
      <c r="C2" s="88" t="s">
        <v>1</v>
      </c>
      <c r="D2" s="84" t="s">
        <v>71</v>
      </c>
      <c r="E2" s="88" t="s">
        <v>44</v>
      </c>
      <c r="F2" s="88" t="s">
        <v>63</v>
      </c>
      <c r="G2" s="88" t="s">
        <v>64</v>
      </c>
      <c r="H2" s="88" t="s">
        <v>2</v>
      </c>
      <c r="I2" s="88" t="s">
        <v>3</v>
      </c>
      <c r="J2" s="88" t="s">
        <v>4</v>
      </c>
      <c r="K2" s="88" t="s">
        <v>30</v>
      </c>
      <c r="L2" s="88" t="s">
        <v>33</v>
      </c>
      <c r="M2" s="88" t="s">
        <v>59</v>
      </c>
      <c r="N2" s="88"/>
      <c r="O2" s="88" t="s">
        <v>83</v>
      </c>
      <c r="P2" s="89" t="s">
        <v>61</v>
      </c>
      <c r="Q2" s="90"/>
      <c r="R2" s="90"/>
      <c r="S2" s="90"/>
      <c r="T2" s="90"/>
      <c r="U2" s="90"/>
      <c r="V2" s="90"/>
      <c r="W2" s="91"/>
      <c r="X2" s="84" t="s">
        <v>74</v>
      </c>
      <c r="Y2" s="84" t="s">
        <v>84</v>
      </c>
    </row>
    <row r="3" spans="1:25" ht="66" x14ac:dyDescent="0.2">
      <c r="A3" s="102"/>
      <c r="B3" s="88"/>
      <c r="C3" s="88"/>
      <c r="D3" s="85"/>
      <c r="E3" s="88"/>
      <c r="F3" s="88"/>
      <c r="G3" s="88"/>
      <c r="H3" s="88"/>
      <c r="I3" s="88"/>
      <c r="J3" s="88"/>
      <c r="K3" s="88"/>
      <c r="L3" s="88"/>
      <c r="M3" s="21" t="s">
        <v>5</v>
      </c>
      <c r="N3" s="21" t="s">
        <v>6</v>
      </c>
      <c r="O3" s="88"/>
      <c r="P3" s="21" t="s">
        <v>62</v>
      </c>
      <c r="Q3" s="31" t="s">
        <v>105</v>
      </c>
      <c r="R3" s="21" t="s">
        <v>7</v>
      </c>
      <c r="S3" s="21" t="s">
        <v>8</v>
      </c>
      <c r="T3" s="31" t="s">
        <v>110</v>
      </c>
      <c r="U3" s="21" t="s">
        <v>9</v>
      </c>
      <c r="V3" s="21" t="s">
        <v>10</v>
      </c>
      <c r="W3" s="21" t="s">
        <v>11</v>
      </c>
      <c r="X3" s="85"/>
      <c r="Y3" s="8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31"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31" t="s">
        <v>109</v>
      </c>
      <c r="U5" s="21" t="s">
        <v>27</v>
      </c>
      <c r="V5" s="21" t="s">
        <v>28</v>
      </c>
      <c r="W5" s="21" t="s">
        <v>29</v>
      </c>
      <c r="X5" s="21" t="s">
        <v>75</v>
      </c>
      <c r="Y5" s="21"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24">
        <v>16</v>
      </c>
      <c r="Q6" s="33">
        <v>17</v>
      </c>
      <c r="R6" s="24">
        <v>18</v>
      </c>
      <c r="S6" s="30">
        <v>19</v>
      </c>
      <c r="T6" s="30">
        <v>20</v>
      </c>
      <c r="U6" s="30">
        <v>21</v>
      </c>
      <c r="V6" s="30">
        <v>22</v>
      </c>
      <c r="W6" s="30">
        <v>23</v>
      </c>
      <c r="X6" s="30">
        <v>24</v>
      </c>
      <c r="Y6" s="30">
        <v>25</v>
      </c>
    </row>
    <row r="7" spans="1:25" ht="141.75" customHeight="1" x14ac:dyDescent="0.2">
      <c r="A7" s="92">
        <v>1</v>
      </c>
      <c r="B7" s="92" t="s">
        <v>46</v>
      </c>
      <c r="C7" s="93" t="s">
        <v>47</v>
      </c>
      <c r="D7" s="86">
        <v>3</v>
      </c>
      <c r="E7" s="99">
        <v>3.2</v>
      </c>
      <c r="F7" s="101" t="s">
        <v>48</v>
      </c>
      <c r="G7" s="155" t="s">
        <v>94</v>
      </c>
      <c r="H7" s="94" t="s">
        <v>49</v>
      </c>
      <c r="I7" s="94" t="s">
        <v>88</v>
      </c>
      <c r="J7" s="94" t="s">
        <v>89</v>
      </c>
      <c r="K7" s="94" t="s">
        <v>93</v>
      </c>
      <c r="L7" s="8" t="s">
        <v>56</v>
      </c>
      <c r="M7" s="41" t="s">
        <v>51</v>
      </c>
      <c r="N7" s="41" t="s">
        <v>58</v>
      </c>
      <c r="O7" s="100" t="s">
        <v>50</v>
      </c>
      <c r="P7" s="97">
        <v>12854287.34</v>
      </c>
      <c r="Q7" s="42">
        <v>6578052.71</v>
      </c>
      <c r="R7" s="6">
        <v>5262442.16</v>
      </c>
      <c r="S7" s="26">
        <v>0.8</v>
      </c>
      <c r="T7" s="6">
        <f>Q7*0.18</f>
        <v>1184049.4878</v>
      </c>
      <c r="U7" s="26">
        <v>0.18</v>
      </c>
      <c r="V7" s="6">
        <v>131561.06</v>
      </c>
      <c r="W7" s="26">
        <v>0.02</v>
      </c>
      <c r="X7" s="97">
        <v>12854287.34</v>
      </c>
      <c r="Y7" s="6">
        <v>0</v>
      </c>
    </row>
    <row r="8" spans="1:25" ht="141.75" customHeight="1" x14ac:dyDescent="0.2">
      <c r="A8" s="92"/>
      <c r="B8" s="92"/>
      <c r="C8" s="93"/>
      <c r="D8" s="87"/>
      <c r="E8" s="99"/>
      <c r="F8" s="101"/>
      <c r="G8" s="156"/>
      <c r="H8" s="94"/>
      <c r="I8" s="98"/>
      <c r="J8" s="98"/>
      <c r="K8" s="98"/>
      <c r="L8" s="8" t="s">
        <v>57</v>
      </c>
      <c r="M8" s="40" t="s">
        <v>52</v>
      </c>
      <c r="N8" s="40" t="s">
        <v>53</v>
      </c>
      <c r="O8" s="100"/>
      <c r="P8" s="97"/>
      <c r="Q8" s="42">
        <v>6276234.6299999999</v>
      </c>
      <c r="R8" s="6">
        <v>5020987.7</v>
      </c>
      <c r="S8" s="27">
        <v>0.8</v>
      </c>
      <c r="T8" s="6">
        <v>1129722.24</v>
      </c>
      <c r="U8" s="26">
        <v>0.18</v>
      </c>
      <c r="V8" s="6">
        <v>125524.69</v>
      </c>
      <c r="W8" s="27">
        <v>0.02</v>
      </c>
      <c r="X8" s="97"/>
      <c r="Y8" s="7">
        <v>0</v>
      </c>
    </row>
    <row r="9" spans="1:25" ht="42" customHeight="1" x14ac:dyDescent="0.2">
      <c r="A9" s="102" t="s">
        <v>60</v>
      </c>
      <c r="B9" s="102"/>
      <c r="C9" s="102"/>
      <c r="D9" s="102"/>
      <c r="E9" s="102"/>
      <c r="F9" s="102"/>
      <c r="G9" s="102"/>
      <c r="H9" s="102"/>
      <c r="I9" s="102"/>
      <c r="J9" s="102"/>
      <c r="K9" s="102"/>
      <c r="L9" s="102"/>
      <c r="M9" s="102"/>
      <c r="N9" s="102"/>
      <c r="O9" s="15"/>
      <c r="P9" s="16">
        <f>SUM(P7)</f>
        <v>12854287.34</v>
      </c>
      <c r="Q9" s="16">
        <f>SUM(Q7:Q8)</f>
        <v>12854287.34</v>
      </c>
      <c r="R9" s="16">
        <f>SUM(R7:R8)</f>
        <v>10283429.859999999</v>
      </c>
      <c r="S9" s="16"/>
      <c r="T9" s="16">
        <f>SUM(T7:T8)</f>
        <v>2313771.7278</v>
      </c>
      <c r="U9" s="16"/>
      <c r="V9" s="16">
        <f>V7+V8</f>
        <v>257085.75</v>
      </c>
      <c r="W9" s="17"/>
      <c r="X9" s="17">
        <f>R9+T9+V9</f>
        <v>12854287.3378</v>
      </c>
      <c r="Y9" s="16">
        <f>Y7+Y8</f>
        <v>0</v>
      </c>
    </row>
    <row r="10" spans="1:25" x14ac:dyDescent="0.2">
      <c r="P10" s="5"/>
      <c r="Q10" s="5"/>
      <c r="R10" s="5"/>
    </row>
    <row r="11" spans="1:25" ht="28.5" customHeight="1" x14ac:dyDescent="0.3">
      <c r="A11" s="95" t="s">
        <v>194</v>
      </c>
      <c r="B11" s="96"/>
      <c r="C11" s="96"/>
      <c r="D11" s="96"/>
      <c r="E11" s="96"/>
      <c r="F11" s="96"/>
      <c r="G11" s="96"/>
      <c r="H11" s="96"/>
      <c r="I11" s="96"/>
      <c r="J11" s="96"/>
      <c r="K11" s="96"/>
      <c r="L11" s="96"/>
      <c r="M11" s="96"/>
      <c r="N11" s="96"/>
      <c r="O11" s="96"/>
      <c r="P11" s="96"/>
      <c r="Q11" s="96"/>
      <c r="R11" s="96"/>
      <c r="S11" s="96"/>
      <c r="T11" s="96"/>
      <c r="U11" s="96"/>
      <c r="V11" s="96"/>
      <c r="W11" s="96"/>
      <c r="X11" s="19"/>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4" x14ac:dyDescent="0.2">
      <c r="C17" s="13"/>
      <c r="D17" s="13"/>
      <c r="E17" s="11"/>
      <c r="F17" s="12"/>
      <c r="G17" s="12"/>
    </row>
    <row r="18" spans="2:24" ht="13.15" customHeight="1" x14ac:dyDescent="0.25">
      <c r="B18"/>
      <c r="C18" s="11"/>
      <c r="D18" s="11"/>
      <c r="E18" s="11"/>
      <c r="F18" s="12"/>
      <c r="G18" s="12"/>
      <c r="W18" s="5"/>
      <c r="X18" s="5"/>
    </row>
    <row r="19" spans="2:24" ht="67.5" customHeight="1" x14ac:dyDescent="0.2">
      <c r="B19" s="10"/>
      <c r="C19" s="11"/>
      <c r="D19" s="11"/>
      <c r="E19" s="11"/>
      <c r="F19" s="12"/>
      <c r="G19" s="12"/>
    </row>
    <row r="20" spans="2:24" x14ac:dyDescent="0.2">
      <c r="C20" s="11"/>
      <c r="D20" s="11"/>
      <c r="E20" s="11"/>
      <c r="F20" s="12"/>
      <c r="G20" s="12"/>
    </row>
    <row r="21" spans="2:24" ht="84" customHeight="1" x14ac:dyDescent="0.25">
      <c r="B21" s="9"/>
      <c r="C21" s="11"/>
      <c r="D21" s="11"/>
      <c r="E21" s="11"/>
      <c r="F21" s="12"/>
      <c r="G21" s="12"/>
    </row>
    <row r="22" spans="2:24" x14ac:dyDescent="0.2">
      <c r="C22" s="11"/>
      <c r="D22" s="11"/>
      <c r="E22" s="11"/>
      <c r="F22" s="12"/>
      <c r="G22" s="12"/>
    </row>
    <row r="23" spans="2:24" x14ac:dyDescent="0.2">
      <c r="C23" s="11"/>
      <c r="D23" s="11"/>
      <c r="E23" s="11"/>
      <c r="F23" s="12"/>
      <c r="G23" s="12"/>
    </row>
    <row r="25" spans="2:24" x14ac:dyDescent="0.2">
      <c r="T25" s="5"/>
    </row>
  </sheetData>
  <autoFilter ref="A2:Y5">
    <filterColumn colId="12" showButton="0"/>
  </autoFilter>
  <mergeCells count="34">
    <mergeCell ref="X2:X3"/>
    <mergeCell ref="Y2:Y3"/>
    <mergeCell ref="A9:N9"/>
    <mergeCell ref="C2:C3"/>
    <mergeCell ref="F2:F3"/>
    <mergeCell ref="H2:H3"/>
    <mergeCell ref="A2:A3"/>
    <mergeCell ref="G2:G3"/>
    <mergeCell ref="X7:X8"/>
    <mergeCell ref="A11:W11"/>
    <mergeCell ref="P7:P8"/>
    <mergeCell ref="K7:K8"/>
    <mergeCell ref="E7:E8"/>
    <mergeCell ref="B7:B8"/>
    <mergeCell ref="J7:J8"/>
    <mergeCell ref="O7:O8"/>
    <mergeCell ref="F7:F8"/>
    <mergeCell ref="G7:G8"/>
    <mergeCell ref="I7:I8"/>
    <mergeCell ref="A1:U1"/>
    <mergeCell ref="D2:D3"/>
    <mergeCell ref="D7:D8"/>
    <mergeCell ref="J2:J3"/>
    <mergeCell ref="L2:L3"/>
    <mergeCell ref="P2:W2"/>
    <mergeCell ref="M2:N2"/>
    <mergeCell ref="O2:O3"/>
    <mergeCell ref="K2:K3"/>
    <mergeCell ref="I2:I3"/>
    <mergeCell ref="B2:B3"/>
    <mergeCell ref="A7:A8"/>
    <mergeCell ref="C7:C8"/>
    <mergeCell ref="H7:H8"/>
    <mergeCell ref="E2:E3"/>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Y43"/>
  <sheetViews>
    <sheetView view="pageBreakPreview" zoomScale="70" zoomScaleNormal="70" zoomScaleSheetLayoutView="70" zoomScalePageLayoutView="70" workbookViewId="0">
      <selection activeCell="A36" sqref="A36:W36"/>
    </sheetView>
  </sheetViews>
  <sheetFormatPr defaultRowHeight="12.75" x14ac:dyDescent="0.2"/>
  <cols>
    <col min="1" max="1" width="9.28515625" style="1" customWidth="1"/>
    <col min="2" max="2" width="14.7109375" style="1" customWidth="1"/>
    <col min="3" max="3" width="26.85546875" style="2" customWidth="1"/>
    <col min="4" max="4" width="14.7109375" style="2" customWidth="1"/>
    <col min="5" max="5" width="13.7109375" style="2" customWidth="1"/>
    <col min="6" max="6" width="30.7109375" style="3" customWidth="1"/>
    <col min="7" max="7" width="42.285156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5.7109375" style="1" customWidth="1"/>
    <col min="16" max="17" width="20.7109375" style="1" customWidth="1"/>
    <col min="18" max="18" width="22.140625" style="1" customWidth="1"/>
    <col min="19" max="19" width="13.140625" style="1" customWidth="1"/>
    <col min="20" max="20" width="22.140625" style="1" customWidth="1"/>
    <col min="21" max="21" width="14.7109375" style="1" customWidth="1"/>
    <col min="22" max="22" width="21.85546875" style="1" customWidth="1"/>
    <col min="23" max="23" width="12.42578125" style="1" customWidth="1"/>
    <col min="24" max="24" width="20.5703125" style="1" customWidth="1"/>
    <col min="25" max="25" width="21.85546875" style="1" customWidth="1"/>
    <col min="26" max="26" width="14" style="1" bestFit="1" customWidth="1"/>
    <col min="27" max="262" width="8.85546875" style="1"/>
    <col min="263" max="263" width="11.28515625" style="1" customWidth="1"/>
    <col min="264" max="264" width="19.42578125" style="1" customWidth="1"/>
    <col min="265" max="265" width="38.85546875" style="1" customWidth="1"/>
    <col min="266" max="266" width="34" style="1" customWidth="1"/>
    <col min="267" max="267" width="22.5703125" style="1" customWidth="1"/>
    <col min="268" max="268" width="13.5703125" style="1" customWidth="1"/>
    <col min="269" max="269" width="14.140625" style="1" customWidth="1"/>
    <col min="270" max="270" width="26.5703125" style="1" customWidth="1"/>
    <col min="271" max="271" width="12.85546875" style="1" customWidth="1"/>
    <col min="272" max="272" width="16.28515625" style="1" customWidth="1"/>
    <col min="273" max="273" width="18.42578125" style="1" customWidth="1"/>
    <col min="274" max="274" width="20.7109375" style="1" customWidth="1"/>
    <col min="275" max="275" width="25.140625" style="1" customWidth="1"/>
    <col min="276" max="276" width="10.140625" style="1" customWidth="1"/>
    <col min="277" max="277" width="22.140625" style="1" customWidth="1"/>
    <col min="278" max="278" width="19.5703125" style="1" customWidth="1"/>
    <col min="279" max="279" width="21.85546875" style="1" customWidth="1"/>
    <col min="280" max="280" width="16.140625" style="1" customWidth="1"/>
    <col min="281" max="281" width="24.140625" style="1" customWidth="1"/>
    <col min="282" max="282" width="14" style="1" bestFit="1" customWidth="1"/>
    <col min="283" max="518" width="8.85546875" style="1"/>
    <col min="519" max="519" width="11.28515625" style="1" customWidth="1"/>
    <col min="520" max="520" width="19.42578125" style="1" customWidth="1"/>
    <col min="521" max="521" width="38.85546875" style="1" customWidth="1"/>
    <col min="522" max="522" width="34" style="1" customWidth="1"/>
    <col min="523" max="523" width="22.5703125" style="1" customWidth="1"/>
    <col min="524" max="524" width="13.5703125" style="1" customWidth="1"/>
    <col min="525" max="525" width="14.140625" style="1" customWidth="1"/>
    <col min="526" max="526" width="26.5703125" style="1" customWidth="1"/>
    <col min="527" max="527" width="12.85546875" style="1" customWidth="1"/>
    <col min="528" max="528" width="16.28515625" style="1" customWidth="1"/>
    <col min="529" max="529" width="18.42578125" style="1" customWidth="1"/>
    <col min="530" max="530" width="20.7109375" style="1" customWidth="1"/>
    <col min="531" max="531" width="25.140625" style="1" customWidth="1"/>
    <col min="532" max="532" width="10.140625" style="1" customWidth="1"/>
    <col min="533" max="533" width="22.140625" style="1" customWidth="1"/>
    <col min="534" max="534" width="19.5703125" style="1" customWidth="1"/>
    <col min="535" max="535" width="21.85546875" style="1" customWidth="1"/>
    <col min="536" max="536" width="16.140625" style="1" customWidth="1"/>
    <col min="537" max="537" width="24.140625" style="1" customWidth="1"/>
    <col min="538" max="538" width="14" style="1" bestFit="1" customWidth="1"/>
    <col min="539" max="774" width="8.85546875" style="1"/>
    <col min="775" max="775" width="11.28515625" style="1" customWidth="1"/>
    <col min="776" max="776" width="19.42578125" style="1" customWidth="1"/>
    <col min="777" max="777" width="38.85546875" style="1" customWidth="1"/>
    <col min="778" max="778" width="34" style="1" customWidth="1"/>
    <col min="779" max="779" width="22.5703125" style="1" customWidth="1"/>
    <col min="780" max="780" width="13.5703125" style="1" customWidth="1"/>
    <col min="781" max="781" width="14.140625" style="1" customWidth="1"/>
    <col min="782" max="782" width="26.5703125" style="1" customWidth="1"/>
    <col min="783" max="783" width="12.85546875" style="1" customWidth="1"/>
    <col min="784" max="784" width="16.28515625" style="1" customWidth="1"/>
    <col min="785" max="785" width="18.42578125" style="1" customWidth="1"/>
    <col min="786" max="786" width="20.7109375" style="1" customWidth="1"/>
    <col min="787" max="787" width="25.140625" style="1" customWidth="1"/>
    <col min="788" max="788" width="10.140625" style="1" customWidth="1"/>
    <col min="789" max="789" width="22.140625" style="1" customWidth="1"/>
    <col min="790" max="790" width="19.5703125" style="1" customWidth="1"/>
    <col min="791" max="791" width="21.85546875" style="1" customWidth="1"/>
    <col min="792" max="792" width="16.140625" style="1" customWidth="1"/>
    <col min="793" max="793" width="24.140625" style="1" customWidth="1"/>
    <col min="794" max="794" width="14" style="1" bestFit="1" customWidth="1"/>
    <col min="795" max="1030" width="8.85546875" style="1"/>
    <col min="1031" max="1031" width="11.28515625" style="1" customWidth="1"/>
    <col min="1032" max="1032" width="19.42578125" style="1" customWidth="1"/>
    <col min="1033" max="1033" width="38.85546875" style="1" customWidth="1"/>
    <col min="1034" max="1034" width="34" style="1" customWidth="1"/>
    <col min="1035" max="1035" width="22.5703125" style="1" customWidth="1"/>
    <col min="1036" max="1036" width="13.5703125" style="1" customWidth="1"/>
    <col min="1037" max="1037" width="14.140625" style="1" customWidth="1"/>
    <col min="1038" max="1038" width="26.5703125" style="1" customWidth="1"/>
    <col min="1039" max="1039" width="12.85546875" style="1" customWidth="1"/>
    <col min="1040" max="1040" width="16.28515625" style="1" customWidth="1"/>
    <col min="1041" max="1041" width="18.42578125" style="1" customWidth="1"/>
    <col min="1042" max="1042" width="20.7109375" style="1" customWidth="1"/>
    <col min="1043" max="1043" width="25.140625" style="1" customWidth="1"/>
    <col min="1044" max="1044" width="10.140625" style="1" customWidth="1"/>
    <col min="1045" max="1045" width="22.140625" style="1" customWidth="1"/>
    <col min="1046" max="1046" width="19.5703125" style="1" customWidth="1"/>
    <col min="1047" max="1047" width="21.85546875" style="1" customWidth="1"/>
    <col min="1048" max="1048" width="16.140625" style="1" customWidth="1"/>
    <col min="1049" max="1049" width="24.140625" style="1" customWidth="1"/>
    <col min="1050" max="1050" width="14" style="1" bestFit="1" customWidth="1"/>
    <col min="1051" max="1286" width="8.85546875" style="1"/>
    <col min="1287" max="1287" width="11.28515625" style="1" customWidth="1"/>
    <col min="1288" max="1288" width="19.42578125" style="1" customWidth="1"/>
    <col min="1289" max="1289" width="38.85546875" style="1" customWidth="1"/>
    <col min="1290" max="1290" width="34" style="1" customWidth="1"/>
    <col min="1291" max="1291" width="22.5703125" style="1" customWidth="1"/>
    <col min="1292" max="1292" width="13.5703125" style="1" customWidth="1"/>
    <col min="1293" max="1293" width="14.140625" style="1" customWidth="1"/>
    <col min="1294" max="1294" width="26.5703125" style="1" customWidth="1"/>
    <col min="1295" max="1295" width="12.85546875" style="1" customWidth="1"/>
    <col min="1296" max="1296" width="16.28515625" style="1" customWidth="1"/>
    <col min="1297" max="1297" width="18.42578125" style="1" customWidth="1"/>
    <col min="1298" max="1298" width="20.7109375" style="1" customWidth="1"/>
    <col min="1299" max="1299" width="25.140625" style="1" customWidth="1"/>
    <col min="1300" max="1300" width="10.140625" style="1" customWidth="1"/>
    <col min="1301" max="1301" width="22.140625" style="1" customWidth="1"/>
    <col min="1302" max="1302" width="19.5703125" style="1" customWidth="1"/>
    <col min="1303" max="1303" width="21.85546875" style="1" customWidth="1"/>
    <col min="1304" max="1304" width="16.140625" style="1" customWidth="1"/>
    <col min="1305" max="1305" width="24.140625" style="1" customWidth="1"/>
    <col min="1306" max="1306" width="14" style="1" bestFit="1" customWidth="1"/>
    <col min="1307" max="1542" width="8.85546875" style="1"/>
    <col min="1543" max="1543" width="11.28515625" style="1" customWidth="1"/>
    <col min="1544" max="1544" width="19.42578125" style="1" customWidth="1"/>
    <col min="1545" max="1545" width="38.85546875" style="1" customWidth="1"/>
    <col min="1546" max="1546" width="34" style="1" customWidth="1"/>
    <col min="1547" max="1547" width="22.5703125" style="1" customWidth="1"/>
    <col min="1548" max="1548" width="13.5703125" style="1" customWidth="1"/>
    <col min="1549" max="1549" width="14.140625" style="1" customWidth="1"/>
    <col min="1550" max="1550" width="26.5703125" style="1" customWidth="1"/>
    <col min="1551" max="1551" width="12.85546875" style="1" customWidth="1"/>
    <col min="1552" max="1552" width="16.28515625" style="1" customWidth="1"/>
    <col min="1553" max="1553" width="18.42578125" style="1" customWidth="1"/>
    <col min="1554" max="1554" width="20.7109375" style="1" customWidth="1"/>
    <col min="1555" max="1555" width="25.140625" style="1" customWidth="1"/>
    <col min="1556" max="1556" width="10.140625" style="1" customWidth="1"/>
    <col min="1557" max="1557" width="22.140625" style="1" customWidth="1"/>
    <col min="1558" max="1558" width="19.5703125" style="1" customWidth="1"/>
    <col min="1559" max="1559" width="21.85546875" style="1" customWidth="1"/>
    <col min="1560" max="1560" width="16.140625" style="1" customWidth="1"/>
    <col min="1561" max="1561" width="24.140625" style="1" customWidth="1"/>
    <col min="1562" max="1562" width="14" style="1" bestFit="1" customWidth="1"/>
    <col min="1563" max="1798" width="8.85546875" style="1"/>
    <col min="1799" max="1799" width="11.28515625" style="1" customWidth="1"/>
    <col min="1800" max="1800" width="19.42578125" style="1" customWidth="1"/>
    <col min="1801" max="1801" width="38.85546875" style="1" customWidth="1"/>
    <col min="1802" max="1802" width="34" style="1" customWidth="1"/>
    <col min="1803" max="1803" width="22.5703125" style="1" customWidth="1"/>
    <col min="1804" max="1804" width="13.5703125" style="1" customWidth="1"/>
    <col min="1805" max="1805" width="14.140625" style="1" customWidth="1"/>
    <col min="1806" max="1806" width="26.5703125" style="1" customWidth="1"/>
    <col min="1807" max="1807" width="12.85546875" style="1" customWidth="1"/>
    <col min="1808" max="1808" width="16.28515625" style="1" customWidth="1"/>
    <col min="1809" max="1809" width="18.42578125" style="1" customWidth="1"/>
    <col min="1810" max="1810" width="20.7109375" style="1" customWidth="1"/>
    <col min="1811" max="1811" width="25.140625" style="1" customWidth="1"/>
    <col min="1812" max="1812" width="10.140625" style="1" customWidth="1"/>
    <col min="1813" max="1813" width="22.140625" style="1" customWidth="1"/>
    <col min="1814" max="1814" width="19.5703125" style="1" customWidth="1"/>
    <col min="1815" max="1815" width="21.85546875" style="1" customWidth="1"/>
    <col min="1816" max="1816" width="16.140625" style="1" customWidth="1"/>
    <col min="1817" max="1817" width="24.140625" style="1" customWidth="1"/>
    <col min="1818" max="1818" width="14" style="1" bestFit="1" customWidth="1"/>
    <col min="1819" max="2054" width="8.85546875" style="1"/>
    <col min="2055" max="2055" width="11.28515625" style="1" customWidth="1"/>
    <col min="2056" max="2056" width="19.42578125" style="1" customWidth="1"/>
    <col min="2057" max="2057" width="38.85546875" style="1" customWidth="1"/>
    <col min="2058" max="2058" width="34" style="1" customWidth="1"/>
    <col min="2059" max="2059" width="22.5703125" style="1" customWidth="1"/>
    <col min="2060" max="2060" width="13.5703125" style="1" customWidth="1"/>
    <col min="2061" max="2061" width="14.140625" style="1" customWidth="1"/>
    <col min="2062" max="2062" width="26.5703125" style="1" customWidth="1"/>
    <col min="2063" max="2063" width="12.85546875" style="1" customWidth="1"/>
    <col min="2064" max="2064" width="16.28515625" style="1" customWidth="1"/>
    <col min="2065" max="2065" width="18.42578125" style="1" customWidth="1"/>
    <col min="2066" max="2066" width="20.7109375" style="1" customWidth="1"/>
    <col min="2067" max="2067" width="25.140625" style="1" customWidth="1"/>
    <col min="2068" max="2068" width="10.140625" style="1" customWidth="1"/>
    <col min="2069" max="2069" width="22.140625" style="1" customWidth="1"/>
    <col min="2070" max="2070" width="19.5703125" style="1" customWidth="1"/>
    <col min="2071" max="2071" width="21.85546875" style="1" customWidth="1"/>
    <col min="2072" max="2072" width="16.140625" style="1" customWidth="1"/>
    <col min="2073" max="2073" width="24.140625" style="1" customWidth="1"/>
    <col min="2074" max="2074" width="14" style="1" bestFit="1" customWidth="1"/>
    <col min="2075" max="2310" width="8.85546875" style="1"/>
    <col min="2311" max="2311" width="11.28515625" style="1" customWidth="1"/>
    <col min="2312" max="2312" width="19.42578125" style="1" customWidth="1"/>
    <col min="2313" max="2313" width="38.85546875" style="1" customWidth="1"/>
    <col min="2314" max="2314" width="34" style="1" customWidth="1"/>
    <col min="2315" max="2315" width="22.5703125" style="1" customWidth="1"/>
    <col min="2316" max="2316" width="13.5703125" style="1" customWidth="1"/>
    <col min="2317" max="2317" width="14.140625" style="1" customWidth="1"/>
    <col min="2318" max="2318" width="26.5703125" style="1" customWidth="1"/>
    <col min="2319" max="2319" width="12.85546875" style="1" customWidth="1"/>
    <col min="2320" max="2320" width="16.28515625" style="1" customWidth="1"/>
    <col min="2321" max="2321" width="18.42578125" style="1" customWidth="1"/>
    <col min="2322" max="2322" width="20.7109375" style="1" customWidth="1"/>
    <col min="2323" max="2323" width="25.140625" style="1" customWidth="1"/>
    <col min="2324" max="2324" width="10.140625" style="1" customWidth="1"/>
    <col min="2325" max="2325" width="22.140625" style="1" customWidth="1"/>
    <col min="2326" max="2326" width="19.5703125" style="1" customWidth="1"/>
    <col min="2327" max="2327" width="21.85546875" style="1" customWidth="1"/>
    <col min="2328" max="2328" width="16.140625" style="1" customWidth="1"/>
    <col min="2329" max="2329" width="24.140625" style="1" customWidth="1"/>
    <col min="2330" max="2330" width="14" style="1" bestFit="1" customWidth="1"/>
    <col min="2331" max="2566" width="8.85546875" style="1"/>
    <col min="2567" max="2567" width="11.28515625" style="1" customWidth="1"/>
    <col min="2568" max="2568" width="19.42578125" style="1" customWidth="1"/>
    <col min="2569" max="2569" width="38.85546875" style="1" customWidth="1"/>
    <col min="2570" max="2570" width="34" style="1" customWidth="1"/>
    <col min="2571" max="2571" width="22.5703125" style="1" customWidth="1"/>
    <col min="2572" max="2572" width="13.5703125" style="1" customWidth="1"/>
    <col min="2573" max="2573" width="14.140625" style="1" customWidth="1"/>
    <col min="2574" max="2574" width="26.5703125" style="1" customWidth="1"/>
    <col min="2575" max="2575" width="12.85546875" style="1" customWidth="1"/>
    <col min="2576" max="2576" width="16.28515625" style="1" customWidth="1"/>
    <col min="2577" max="2577" width="18.42578125" style="1" customWidth="1"/>
    <col min="2578" max="2578" width="20.7109375" style="1" customWidth="1"/>
    <col min="2579" max="2579" width="25.140625" style="1" customWidth="1"/>
    <col min="2580" max="2580" width="10.140625" style="1" customWidth="1"/>
    <col min="2581" max="2581" width="22.140625" style="1" customWidth="1"/>
    <col min="2582" max="2582" width="19.5703125" style="1" customWidth="1"/>
    <col min="2583" max="2583" width="21.85546875" style="1" customWidth="1"/>
    <col min="2584" max="2584" width="16.140625" style="1" customWidth="1"/>
    <col min="2585" max="2585" width="24.140625" style="1" customWidth="1"/>
    <col min="2586" max="2586" width="14" style="1" bestFit="1" customWidth="1"/>
    <col min="2587" max="2822" width="8.85546875" style="1"/>
    <col min="2823" max="2823" width="11.28515625" style="1" customWidth="1"/>
    <col min="2824" max="2824" width="19.42578125" style="1" customWidth="1"/>
    <col min="2825" max="2825" width="38.85546875" style="1" customWidth="1"/>
    <col min="2826" max="2826" width="34" style="1" customWidth="1"/>
    <col min="2827" max="2827" width="22.5703125" style="1" customWidth="1"/>
    <col min="2828" max="2828" width="13.5703125" style="1" customWidth="1"/>
    <col min="2829" max="2829" width="14.140625" style="1" customWidth="1"/>
    <col min="2830" max="2830" width="26.5703125" style="1" customWidth="1"/>
    <col min="2831" max="2831" width="12.85546875" style="1" customWidth="1"/>
    <col min="2832" max="2832" width="16.28515625" style="1" customWidth="1"/>
    <col min="2833" max="2833" width="18.42578125" style="1" customWidth="1"/>
    <col min="2834" max="2834" width="20.7109375" style="1" customWidth="1"/>
    <col min="2835" max="2835" width="25.140625" style="1" customWidth="1"/>
    <col min="2836" max="2836" width="10.140625" style="1" customWidth="1"/>
    <col min="2837" max="2837" width="22.140625" style="1" customWidth="1"/>
    <col min="2838" max="2838" width="19.5703125" style="1" customWidth="1"/>
    <col min="2839" max="2839" width="21.85546875" style="1" customWidth="1"/>
    <col min="2840" max="2840" width="16.140625" style="1" customWidth="1"/>
    <col min="2841" max="2841" width="24.140625" style="1" customWidth="1"/>
    <col min="2842" max="2842" width="14" style="1" bestFit="1" customWidth="1"/>
    <col min="2843" max="3078" width="8.85546875" style="1"/>
    <col min="3079" max="3079" width="11.28515625" style="1" customWidth="1"/>
    <col min="3080" max="3080" width="19.42578125" style="1" customWidth="1"/>
    <col min="3081" max="3081" width="38.85546875" style="1" customWidth="1"/>
    <col min="3082" max="3082" width="34" style="1" customWidth="1"/>
    <col min="3083" max="3083" width="22.5703125" style="1" customWidth="1"/>
    <col min="3084" max="3084" width="13.5703125" style="1" customWidth="1"/>
    <col min="3085" max="3085" width="14.140625" style="1" customWidth="1"/>
    <col min="3086" max="3086" width="26.5703125" style="1" customWidth="1"/>
    <col min="3087" max="3087" width="12.85546875" style="1" customWidth="1"/>
    <col min="3088" max="3088" width="16.28515625" style="1" customWidth="1"/>
    <col min="3089" max="3089" width="18.42578125" style="1" customWidth="1"/>
    <col min="3090" max="3090" width="20.7109375" style="1" customWidth="1"/>
    <col min="3091" max="3091" width="25.140625" style="1" customWidth="1"/>
    <col min="3092" max="3092" width="10.140625" style="1" customWidth="1"/>
    <col min="3093" max="3093" width="22.140625" style="1" customWidth="1"/>
    <col min="3094" max="3094" width="19.5703125" style="1" customWidth="1"/>
    <col min="3095" max="3095" width="21.85546875" style="1" customWidth="1"/>
    <col min="3096" max="3096" width="16.140625" style="1" customWidth="1"/>
    <col min="3097" max="3097" width="24.140625" style="1" customWidth="1"/>
    <col min="3098" max="3098" width="14" style="1" bestFit="1" customWidth="1"/>
    <col min="3099" max="3334" width="8.85546875" style="1"/>
    <col min="3335" max="3335" width="11.28515625" style="1" customWidth="1"/>
    <col min="3336" max="3336" width="19.42578125" style="1" customWidth="1"/>
    <col min="3337" max="3337" width="38.85546875" style="1" customWidth="1"/>
    <col min="3338" max="3338" width="34" style="1" customWidth="1"/>
    <col min="3339" max="3339" width="22.5703125" style="1" customWidth="1"/>
    <col min="3340" max="3340" width="13.5703125" style="1" customWidth="1"/>
    <col min="3341" max="3341" width="14.140625" style="1" customWidth="1"/>
    <col min="3342" max="3342" width="26.5703125" style="1" customWidth="1"/>
    <col min="3343" max="3343" width="12.85546875" style="1" customWidth="1"/>
    <col min="3344" max="3344" width="16.28515625" style="1" customWidth="1"/>
    <col min="3345" max="3345" width="18.42578125" style="1" customWidth="1"/>
    <col min="3346" max="3346" width="20.7109375" style="1" customWidth="1"/>
    <col min="3347" max="3347" width="25.140625" style="1" customWidth="1"/>
    <col min="3348" max="3348" width="10.140625" style="1" customWidth="1"/>
    <col min="3349" max="3349" width="22.140625" style="1" customWidth="1"/>
    <col min="3350" max="3350" width="19.5703125" style="1" customWidth="1"/>
    <col min="3351" max="3351" width="21.85546875" style="1" customWidth="1"/>
    <col min="3352" max="3352" width="16.140625" style="1" customWidth="1"/>
    <col min="3353" max="3353" width="24.140625" style="1" customWidth="1"/>
    <col min="3354" max="3354" width="14" style="1" bestFit="1" customWidth="1"/>
    <col min="3355" max="3590" width="8.85546875" style="1"/>
    <col min="3591" max="3591" width="11.28515625" style="1" customWidth="1"/>
    <col min="3592" max="3592" width="19.42578125" style="1" customWidth="1"/>
    <col min="3593" max="3593" width="38.85546875" style="1" customWidth="1"/>
    <col min="3594" max="3594" width="34" style="1" customWidth="1"/>
    <col min="3595" max="3595" width="22.5703125" style="1" customWidth="1"/>
    <col min="3596" max="3596" width="13.5703125" style="1" customWidth="1"/>
    <col min="3597" max="3597" width="14.140625" style="1" customWidth="1"/>
    <col min="3598" max="3598" width="26.5703125" style="1" customWidth="1"/>
    <col min="3599" max="3599" width="12.85546875" style="1" customWidth="1"/>
    <col min="3600" max="3600" width="16.28515625" style="1" customWidth="1"/>
    <col min="3601" max="3601" width="18.42578125" style="1" customWidth="1"/>
    <col min="3602" max="3602" width="20.7109375" style="1" customWidth="1"/>
    <col min="3603" max="3603" width="25.140625" style="1" customWidth="1"/>
    <col min="3604" max="3604" width="10.140625" style="1" customWidth="1"/>
    <col min="3605" max="3605" width="22.140625" style="1" customWidth="1"/>
    <col min="3606" max="3606" width="19.5703125" style="1" customWidth="1"/>
    <col min="3607" max="3607" width="21.85546875" style="1" customWidth="1"/>
    <col min="3608" max="3608" width="16.140625" style="1" customWidth="1"/>
    <col min="3609" max="3609" width="24.140625" style="1" customWidth="1"/>
    <col min="3610" max="3610" width="14" style="1" bestFit="1" customWidth="1"/>
    <col min="3611" max="3846" width="8.85546875" style="1"/>
    <col min="3847" max="3847" width="11.28515625" style="1" customWidth="1"/>
    <col min="3848" max="3848" width="19.42578125" style="1" customWidth="1"/>
    <col min="3849" max="3849" width="38.85546875" style="1" customWidth="1"/>
    <col min="3850" max="3850" width="34" style="1" customWidth="1"/>
    <col min="3851" max="3851" width="22.5703125" style="1" customWidth="1"/>
    <col min="3852" max="3852" width="13.5703125" style="1" customWidth="1"/>
    <col min="3853" max="3853" width="14.140625" style="1" customWidth="1"/>
    <col min="3854" max="3854" width="26.5703125" style="1" customWidth="1"/>
    <col min="3855" max="3855" width="12.85546875" style="1" customWidth="1"/>
    <col min="3856" max="3856" width="16.28515625" style="1" customWidth="1"/>
    <col min="3857" max="3857" width="18.42578125" style="1" customWidth="1"/>
    <col min="3858" max="3858" width="20.7109375" style="1" customWidth="1"/>
    <col min="3859" max="3859" width="25.140625" style="1" customWidth="1"/>
    <col min="3860" max="3860" width="10.140625" style="1" customWidth="1"/>
    <col min="3861" max="3861" width="22.140625" style="1" customWidth="1"/>
    <col min="3862" max="3862" width="19.5703125" style="1" customWidth="1"/>
    <col min="3863" max="3863" width="21.85546875" style="1" customWidth="1"/>
    <col min="3864" max="3864" width="16.140625" style="1" customWidth="1"/>
    <col min="3865" max="3865" width="24.140625" style="1" customWidth="1"/>
    <col min="3866" max="3866" width="14" style="1" bestFit="1" customWidth="1"/>
    <col min="3867" max="4102" width="8.85546875" style="1"/>
    <col min="4103" max="4103" width="11.28515625" style="1" customWidth="1"/>
    <col min="4104" max="4104" width="19.42578125" style="1" customWidth="1"/>
    <col min="4105" max="4105" width="38.85546875" style="1" customWidth="1"/>
    <col min="4106" max="4106" width="34" style="1" customWidth="1"/>
    <col min="4107" max="4107" width="22.5703125" style="1" customWidth="1"/>
    <col min="4108" max="4108" width="13.5703125" style="1" customWidth="1"/>
    <col min="4109" max="4109" width="14.140625" style="1" customWidth="1"/>
    <col min="4110" max="4110" width="26.5703125" style="1" customWidth="1"/>
    <col min="4111" max="4111" width="12.85546875" style="1" customWidth="1"/>
    <col min="4112" max="4112" width="16.28515625" style="1" customWidth="1"/>
    <col min="4113" max="4113" width="18.42578125" style="1" customWidth="1"/>
    <col min="4114" max="4114" width="20.7109375" style="1" customWidth="1"/>
    <col min="4115" max="4115" width="25.140625" style="1" customWidth="1"/>
    <col min="4116" max="4116" width="10.140625" style="1" customWidth="1"/>
    <col min="4117" max="4117" width="22.140625" style="1" customWidth="1"/>
    <col min="4118" max="4118" width="19.5703125" style="1" customWidth="1"/>
    <col min="4119" max="4119" width="21.85546875" style="1" customWidth="1"/>
    <col min="4120" max="4120" width="16.140625" style="1" customWidth="1"/>
    <col min="4121" max="4121" width="24.140625" style="1" customWidth="1"/>
    <col min="4122" max="4122" width="14" style="1" bestFit="1" customWidth="1"/>
    <col min="4123" max="4358" width="8.85546875" style="1"/>
    <col min="4359" max="4359" width="11.28515625" style="1" customWidth="1"/>
    <col min="4360" max="4360" width="19.42578125" style="1" customWidth="1"/>
    <col min="4361" max="4361" width="38.85546875" style="1" customWidth="1"/>
    <col min="4362" max="4362" width="34" style="1" customWidth="1"/>
    <col min="4363" max="4363" width="22.5703125" style="1" customWidth="1"/>
    <col min="4364" max="4364" width="13.5703125" style="1" customWidth="1"/>
    <col min="4365" max="4365" width="14.140625" style="1" customWidth="1"/>
    <col min="4366" max="4366" width="26.5703125" style="1" customWidth="1"/>
    <col min="4367" max="4367" width="12.85546875" style="1" customWidth="1"/>
    <col min="4368" max="4368" width="16.28515625" style="1" customWidth="1"/>
    <col min="4369" max="4369" width="18.42578125" style="1" customWidth="1"/>
    <col min="4370" max="4370" width="20.7109375" style="1" customWidth="1"/>
    <col min="4371" max="4371" width="25.140625" style="1" customWidth="1"/>
    <col min="4372" max="4372" width="10.140625" style="1" customWidth="1"/>
    <col min="4373" max="4373" width="22.140625" style="1" customWidth="1"/>
    <col min="4374" max="4374" width="19.5703125" style="1" customWidth="1"/>
    <col min="4375" max="4375" width="21.85546875" style="1" customWidth="1"/>
    <col min="4376" max="4376" width="16.140625" style="1" customWidth="1"/>
    <col min="4377" max="4377" width="24.140625" style="1" customWidth="1"/>
    <col min="4378" max="4378" width="14" style="1" bestFit="1" customWidth="1"/>
    <col min="4379" max="4614" width="8.85546875" style="1"/>
    <col min="4615" max="4615" width="11.28515625" style="1" customWidth="1"/>
    <col min="4616" max="4616" width="19.42578125" style="1" customWidth="1"/>
    <col min="4617" max="4617" width="38.85546875" style="1" customWidth="1"/>
    <col min="4618" max="4618" width="34" style="1" customWidth="1"/>
    <col min="4619" max="4619" width="22.5703125" style="1" customWidth="1"/>
    <col min="4620" max="4620" width="13.5703125" style="1" customWidth="1"/>
    <col min="4621" max="4621" width="14.140625" style="1" customWidth="1"/>
    <col min="4622" max="4622" width="26.5703125" style="1" customWidth="1"/>
    <col min="4623" max="4623" width="12.85546875" style="1" customWidth="1"/>
    <col min="4624" max="4624" width="16.28515625" style="1" customWidth="1"/>
    <col min="4625" max="4625" width="18.42578125" style="1" customWidth="1"/>
    <col min="4626" max="4626" width="20.7109375" style="1" customWidth="1"/>
    <col min="4627" max="4627" width="25.140625" style="1" customWidth="1"/>
    <col min="4628" max="4628" width="10.140625" style="1" customWidth="1"/>
    <col min="4629" max="4629" width="22.140625" style="1" customWidth="1"/>
    <col min="4630" max="4630" width="19.5703125" style="1" customWidth="1"/>
    <col min="4631" max="4631" width="21.85546875" style="1" customWidth="1"/>
    <col min="4632" max="4632" width="16.140625" style="1" customWidth="1"/>
    <col min="4633" max="4633" width="24.140625" style="1" customWidth="1"/>
    <col min="4634" max="4634" width="14" style="1" bestFit="1" customWidth="1"/>
    <col min="4635" max="4870" width="8.85546875" style="1"/>
    <col min="4871" max="4871" width="11.28515625" style="1" customWidth="1"/>
    <col min="4872" max="4872" width="19.42578125" style="1" customWidth="1"/>
    <col min="4873" max="4873" width="38.85546875" style="1" customWidth="1"/>
    <col min="4874" max="4874" width="34" style="1" customWidth="1"/>
    <col min="4875" max="4875" width="22.5703125" style="1" customWidth="1"/>
    <col min="4876" max="4876" width="13.5703125" style="1" customWidth="1"/>
    <col min="4877" max="4877" width="14.140625" style="1" customWidth="1"/>
    <col min="4878" max="4878" width="26.5703125" style="1" customWidth="1"/>
    <col min="4879" max="4879" width="12.85546875" style="1" customWidth="1"/>
    <col min="4880" max="4880" width="16.28515625" style="1" customWidth="1"/>
    <col min="4881" max="4881" width="18.42578125" style="1" customWidth="1"/>
    <col min="4882" max="4882" width="20.7109375" style="1" customWidth="1"/>
    <col min="4883" max="4883" width="25.140625" style="1" customWidth="1"/>
    <col min="4884" max="4884" width="10.140625" style="1" customWidth="1"/>
    <col min="4885" max="4885" width="22.140625" style="1" customWidth="1"/>
    <col min="4886" max="4886" width="19.5703125" style="1" customWidth="1"/>
    <col min="4887" max="4887" width="21.85546875" style="1" customWidth="1"/>
    <col min="4888" max="4888" width="16.140625" style="1" customWidth="1"/>
    <col min="4889" max="4889" width="24.140625" style="1" customWidth="1"/>
    <col min="4890" max="4890" width="14" style="1" bestFit="1" customWidth="1"/>
    <col min="4891" max="5126" width="8.85546875" style="1"/>
    <col min="5127" max="5127" width="11.28515625" style="1" customWidth="1"/>
    <col min="5128" max="5128" width="19.42578125" style="1" customWidth="1"/>
    <col min="5129" max="5129" width="38.85546875" style="1" customWidth="1"/>
    <col min="5130" max="5130" width="34" style="1" customWidth="1"/>
    <col min="5131" max="5131" width="22.5703125" style="1" customWidth="1"/>
    <col min="5132" max="5132" width="13.5703125" style="1" customWidth="1"/>
    <col min="5133" max="5133" width="14.140625" style="1" customWidth="1"/>
    <col min="5134" max="5134" width="26.5703125" style="1" customWidth="1"/>
    <col min="5135" max="5135" width="12.85546875" style="1" customWidth="1"/>
    <col min="5136" max="5136" width="16.28515625" style="1" customWidth="1"/>
    <col min="5137" max="5137" width="18.42578125" style="1" customWidth="1"/>
    <col min="5138" max="5138" width="20.7109375" style="1" customWidth="1"/>
    <col min="5139" max="5139" width="25.140625" style="1" customWidth="1"/>
    <col min="5140" max="5140" width="10.140625" style="1" customWidth="1"/>
    <col min="5141" max="5141" width="22.140625" style="1" customWidth="1"/>
    <col min="5142" max="5142" width="19.5703125" style="1" customWidth="1"/>
    <col min="5143" max="5143" width="21.85546875" style="1" customWidth="1"/>
    <col min="5144" max="5144" width="16.140625" style="1" customWidth="1"/>
    <col min="5145" max="5145" width="24.140625" style="1" customWidth="1"/>
    <col min="5146" max="5146" width="14" style="1" bestFit="1" customWidth="1"/>
    <col min="5147" max="5382" width="8.85546875" style="1"/>
    <col min="5383" max="5383" width="11.28515625" style="1" customWidth="1"/>
    <col min="5384" max="5384" width="19.42578125" style="1" customWidth="1"/>
    <col min="5385" max="5385" width="38.85546875" style="1" customWidth="1"/>
    <col min="5386" max="5386" width="34" style="1" customWidth="1"/>
    <col min="5387" max="5387" width="22.5703125" style="1" customWidth="1"/>
    <col min="5388" max="5388" width="13.5703125" style="1" customWidth="1"/>
    <col min="5389" max="5389" width="14.140625" style="1" customWidth="1"/>
    <col min="5390" max="5390" width="26.5703125" style="1" customWidth="1"/>
    <col min="5391" max="5391" width="12.85546875" style="1" customWidth="1"/>
    <col min="5392" max="5392" width="16.28515625" style="1" customWidth="1"/>
    <col min="5393" max="5393" width="18.42578125" style="1" customWidth="1"/>
    <col min="5394" max="5394" width="20.7109375" style="1" customWidth="1"/>
    <col min="5395" max="5395" width="25.140625" style="1" customWidth="1"/>
    <col min="5396" max="5396" width="10.140625" style="1" customWidth="1"/>
    <col min="5397" max="5397" width="22.140625" style="1" customWidth="1"/>
    <col min="5398" max="5398" width="19.5703125" style="1" customWidth="1"/>
    <col min="5399" max="5399" width="21.85546875" style="1" customWidth="1"/>
    <col min="5400" max="5400" width="16.140625" style="1" customWidth="1"/>
    <col min="5401" max="5401" width="24.140625" style="1" customWidth="1"/>
    <col min="5402" max="5402" width="14" style="1" bestFit="1" customWidth="1"/>
    <col min="5403" max="5638" width="8.85546875" style="1"/>
    <col min="5639" max="5639" width="11.28515625" style="1" customWidth="1"/>
    <col min="5640" max="5640" width="19.42578125" style="1" customWidth="1"/>
    <col min="5641" max="5641" width="38.85546875" style="1" customWidth="1"/>
    <col min="5642" max="5642" width="34" style="1" customWidth="1"/>
    <col min="5643" max="5643" width="22.5703125" style="1" customWidth="1"/>
    <col min="5644" max="5644" width="13.5703125" style="1" customWidth="1"/>
    <col min="5645" max="5645" width="14.140625" style="1" customWidth="1"/>
    <col min="5646" max="5646" width="26.5703125" style="1" customWidth="1"/>
    <col min="5647" max="5647" width="12.85546875" style="1" customWidth="1"/>
    <col min="5648" max="5648" width="16.28515625" style="1" customWidth="1"/>
    <col min="5649" max="5649" width="18.42578125" style="1" customWidth="1"/>
    <col min="5650" max="5650" width="20.7109375" style="1" customWidth="1"/>
    <col min="5651" max="5651" width="25.140625" style="1" customWidth="1"/>
    <col min="5652" max="5652" width="10.140625" style="1" customWidth="1"/>
    <col min="5653" max="5653" width="22.140625" style="1" customWidth="1"/>
    <col min="5654" max="5654" width="19.5703125" style="1" customWidth="1"/>
    <col min="5655" max="5655" width="21.85546875" style="1" customWidth="1"/>
    <col min="5656" max="5656" width="16.140625" style="1" customWidth="1"/>
    <col min="5657" max="5657" width="24.140625" style="1" customWidth="1"/>
    <col min="5658" max="5658" width="14" style="1" bestFit="1" customWidth="1"/>
    <col min="5659" max="5894" width="8.85546875" style="1"/>
    <col min="5895" max="5895" width="11.28515625" style="1" customWidth="1"/>
    <col min="5896" max="5896" width="19.42578125" style="1" customWidth="1"/>
    <col min="5897" max="5897" width="38.85546875" style="1" customWidth="1"/>
    <col min="5898" max="5898" width="34" style="1" customWidth="1"/>
    <col min="5899" max="5899" width="22.5703125" style="1" customWidth="1"/>
    <col min="5900" max="5900" width="13.5703125" style="1" customWidth="1"/>
    <col min="5901" max="5901" width="14.140625" style="1" customWidth="1"/>
    <col min="5902" max="5902" width="26.5703125" style="1" customWidth="1"/>
    <col min="5903" max="5903" width="12.85546875" style="1" customWidth="1"/>
    <col min="5904" max="5904" width="16.28515625" style="1" customWidth="1"/>
    <col min="5905" max="5905" width="18.42578125" style="1" customWidth="1"/>
    <col min="5906" max="5906" width="20.7109375" style="1" customWidth="1"/>
    <col min="5907" max="5907" width="25.140625" style="1" customWidth="1"/>
    <col min="5908" max="5908" width="10.140625" style="1" customWidth="1"/>
    <col min="5909" max="5909" width="22.140625" style="1" customWidth="1"/>
    <col min="5910" max="5910" width="19.5703125" style="1" customWidth="1"/>
    <col min="5911" max="5911" width="21.85546875" style="1" customWidth="1"/>
    <col min="5912" max="5912" width="16.140625" style="1" customWidth="1"/>
    <col min="5913" max="5913" width="24.140625" style="1" customWidth="1"/>
    <col min="5914" max="5914" width="14" style="1" bestFit="1" customWidth="1"/>
    <col min="5915" max="6150" width="8.85546875" style="1"/>
    <col min="6151" max="6151" width="11.28515625" style="1" customWidth="1"/>
    <col min="6152" max="6152" width="19.42578125" style="1" customWidth="1"/>
    <col min="6153" max="6153" width="38.85546875" style="1" customWidth="1"/>
    <col min="6154" max="6154" width="34" style="1" customWidth="1"/>
    <col min="6155" max="6155" width="22.5703125" style="1" customWidth="1"/>
    <col min="6156" max="6156" width="13.5703125" style="1" customWidth="1"/>
    <col min="6157" max="6157" width="14.140625" style="1" customWidth="1"/>
    <col min="6158" max="6158" width="26.5703125" style="1" customWidth="1"/>
    <col min="6159" max="6159" width="12.85546875" style="1" customWidth="1"/>
    <col min="6160" max="6160" width="16.28515625" style="1" customWidth="1"/>
    <col min="6161" max="6161" width="18.42578125" style="1" customWidth="1"/>
    <col min="6162" max="6162" width="20.7109375" style="1" customWidth="1"/>
    <col min="6163" max="6163" width="25.140625" style="1" customWidth="1"/>
    <col min="6164" max="6164" width="10.140625" style="1" customWidth="1"/>
    <col min="6165" max="6165" width="22.140625" style="1" customWidth="1"/>
    <col min="6166" max="6166" width="19.5703125" style="1" customWidth="1"/>
    <col min="6167" max="6167" width="21.85546875" style="1" customWidth="1"/>
    <col min="6168" max="6168" width="16.140625" style="1" customWidth="1"/>
    <col min="6169" max="6169" width="24.140625" style="1" customWidth="1"/>
    <col min="6170" max="6170" width="14" style="1" bestFit="1" customWidth="1"/>
    <col min="6171" max="6406" width="8.85546875" style="1"/>
    <col min="6407" max="6407" width="11.28515625" style="1" customWidth="1"/>
    <col min="6408" max="6408" width="19.42578125" style="1" customWidth="1"/>
    <col min="6409" max="6409" width="38.85546875" style="1" customWidth="1"/>
    <col min="6410" max="6410" width="34" style="1" customWidth="1"/>
    <col min="6411" max="6411" width="22.5703125" style="1" customWidth="1"/>
    <col min="6412" max="6412" width="13.5703125" style="1" customWidth="1"/>
    <col min="6413" max="6413" width="14.140625" style="1" customWidth="1"/>
    <col min="6414" max="6414" width="26.5703125" style="1" customWidth="1"/>
    <col min="6415" max="6415" width="12.85546875" style="1" customWidth="1"/>
    <col min="6416" max="6416" width="16.28515625" style="1" customWidth="1"/>
    <col min="6417" max="6417" width="18.42578125" style="1" customWidth="1"/>
    <col min="6418" max="6418" width="20.7109375" style="1" customWidth="1"/>
    <col min="6419" max="6419" width="25.140625" style="1" customWidth="1"/>
    <col min="6420" max="6420" width="10.140625" style="1" customWidth="1"/>
    <col min="6421" max="6421" width="22.140625" style="1" customWidth="1"/>
    <col min="6422" max="6422" width="19.5703125" style="1" customWidth="1"/>
    <col min="6423" max="6423" width="21.85546875" style="1" customWidth="1"/>
    <col min="6424" max="6424" width="16.140625" style="1" customWidth="1"/>
    <col min="6425" max="6425" width="24.140625" style="1" customWidth="1"/>
    <col min="6426" max="6426" width="14" style="1" bestFit="1" customWidth="1"/>
    <col min="6427" max="6662" width="8.85546875" style="1"/>
    <col min="6663" max="6663" width="11.28515625" style="1" customWidth="1"/>
    <col min="6664" max="6664" width="19.42578125" style="1" customWidth="1"/>
    <col min="6665" max="6665" width="38.85546875" style="1" customWidth="1"/>
    <col min="6666" max="6666" width="34" style="1" customWidth="1"/>
    <col min="6667" max="6667" width="22.5703125" style="1" customWidth="1"/>
    <col min="6668" max="6668" width="13.5703125" style="1" customWidth="1"/>
    <col min="6669" max="6669" width="14.140625" style="1" customWidth="1"/>
    <col min="6670" max="6670" width="26.5703125" style="1" customWidth="1"/>
    <col min="6671" max="6671" width="12.85546875" style="1" customWidth="1"/>
    <col min="6672" max="6672" width="16.28515625" style="1" customWidth="1"/>
    <col min="6673" max="6673" width="18.42578125" style="1" customWidth="1"/>
    <col min="6674" max="6674" width="20.7109375" style="1" customWidth="1"/>
    <col min="6675" max="6675" width="25.140625" style="1" customWidth="1"/>
    <col min="6676" max="6676" width="10.140625" style="1" customWidth="1"/>
    <col min="6677" max="6677" width="22.140625" style="1" customWidth="1"/>
    <col min="6678" max="6678" width="19.5703125" style="1" customWidth="1"/>
    <col min="6679" max="6679" width="21.85546875" style="1" customWidth="1"/>
    <col min="6680" max="6680" width="16.140625" style="1" customWidth="1"/>
    <col min="6681" max="6681" width="24.140625" style="1" customWidth="1"/>
    <col min="6682" max="6682" width="14" style="1" bestFit="1" customWidth="1"/>
    <col min="6683" max="6918" width="8.85546875" style="1"/>
    <col min="6919" max="6919" width="11.28515625" style="1" customWidth="1"/>
    <col min="6920" max="6920" width="19.42578125" style="1" customWidth="1"/>
    <col min="6921" max="6921" width="38.85546875" style="1" customWidth="1"/>
    <col min="6922" max="6922" width="34" style="1" customWidth="1"/>
    <col min="6923" max="6923" width="22.5703125" style="1" customWidth="1"/>
    <col min="6924" max="6924" width="13.5703125" style="1" customWidth="1"/>
    <col min="6925" max="6925" width="14.140625" style="1" customWidth="1"/>
    <col min="6926" max="6926" width="26.5703125" style="1" customWidth="1"/>
    <col min="6927" max="6927" width="12.85546875" style="1" customWidth="1"/>
    <col min="6928" max="6928" width="16.28515625" style="1" customWidth="1"/>
    <col min="6929" max="6929" width="18.42578125" style="1" customWidth="1"/>
    <col min="6930" max="6930" width="20.7109375" style="1" customWidth="1"/>
    <col min="6931" max="6931" width="25.140625" style="1" customWidth="1"/>
    <col min="6932" max="6932" width="10.140625" style="1" customWidth="1"/>
    <col min="6933" max="6933" width="22.140625" style="1" customWidth="1"/>
    <col min="6934" max="6934" width="19.5703125" style="1" customWidth="1"/>
    <col min="6935" max="6935" width="21.85546875" style="1" customWidth="1"/>
    <col min="6936" max="6936" width="16.140625" style="1" customWidth="1"/>
    <col min="6937" max="6937" width="24.140625" style="1" customWidth="1"/>
    <col min="6938" max="6938" width="14" style="1" bestFit="1" customWidth="1"/>
    <col min="6939" max="7174" width="8.85546875" style="1"/>
    <col min="7175" max="7175" width="11.28515625" style="1" customWidth="1"/>
    <col min="7176" max="7176" width="19.42578125" style="1" customWidth="1"/>
    <col min="7177" max="7177" width="38.85546875" style="1" customWidth="1"/>
    <col min="7178" max="7178" width="34" style="1" customWidth="1"/>
    <col min="7179" max="7179" width="22.5703125" style="1" customWidth="1"/>
    <col min="7180" max="7180" width="13.5703125" style="1" customWidth="1"/>
    <col min="7181" max="7181" width="14.140625" style="1" customWidth="1"/>
    <col min="7182" max="7182" width="26.5703125" style="1" customWidth="1"/>
    <col min="7183" max="7183" width="12.85546875" style="1" customWidth="1"/>
    <col min="7184" max="7184" width="16.28515625" style="1" customWidth="1"/>
    <col min="7185" max="7185" width="18.42578125" style="1" customWidth="1"/>
    <col min="7186" max="7186" width="20.7109375" style="1" customWidth="1"/>
    <col min="7187" max="7187" width="25.140625" style="1" customWidth="1"/>
    <col min="7188" max="7188" width="10.140625" style="1" customWidth="1"/>
    <col min="7189" max="7189" width="22.140625" style="1" customWidth="1"/>
    <col min="7190" max="7190" width="19.5703125" style="1" customWidth="1"/>
    <col min="7191" max="7191" width="21.85546875" style="1" customWidth="1"/>
    <col min="7192" max="7192" width="16.140625" style="1" customWidth="1"/>
    <col min="7193" max="7193" width="24.140625" style="1" customWidth="1"/>
    <col min="7194" max="7194" width="14" style="1" bestFit="1" customWidth="1"/>
    <col min="7195" max="7430" width="8.85546875" style="1"/>
    <col min="7431" max="7431" width="11.28515625" style="1" customWidth="1"/>
    <col min="7432" max="7432" width="19.42578125" style="1" customWidth="1"/>
    <col min="7433" max="7433" width="38.85546875" style="1" customWidth="1"/>
    <col min="7434" max="7434" width="34" style="1" customWidth="1"/>
    <col min="7435" max="7435" width="22.5703125" style="1" customWidth="1"/>
    <col min="7436" max="7436" width="13.5703125" style="1" customWidth="1"/>
    <col min="7437" max="7437" width="14.140625" style="1" customWidth="1"/>
    <col min="7438" max="7438" width="26.5703125" style="1" customWidth="1"/>
    <col min="7439" max="7439" width="12.85546875" style="1" customWidth="1"/>
    <col min="7440" max="7440" width="16.28515625" style="1" customWidth="1"/>
    <col min="7441" max="7441" width="18.42578125" style="1" customWidth="1"/>
    <col min="7442" max="7442" width="20.7109375" style="1" customWidth="1"/>
    <col min="7443" max="7443" width="25.140625" style="1" customWidth="1"/>
    <col min="7444" max="7444" width="10.140625" style="1" customWidth="1"/>
    <col min="7445" max="7445" width="22.140625" style="1" customWidth="1"/>
    <col min="7446" max="7446" width="19.5703125" style="1" customWidth="1"/>
    <col min="7447" max="7447" width="21.85546875" style="1" customWidth="1"/>
    <col min="7448" max="7448" width="16.140625" style="1" customWidth="1"/>
    <col min="7449" max="7449" width="24.140625" style="1" customWidth="1"/>
    <col min="7450" max="7450" width="14" style="1" bestFit="1" customWidth="1"/>
    <col min="7451" max="7686" width="8.85546875" style="1"/>
    <col min="7687" max="7687" width="11.28515625" style="1" customWidth="1"/>
    <col min="7688" max="7688" width="19.42578125" style="1" customWidth="1"/>
    <col min="7689" max="7689" width="38.85546875" style="1" customWidth="1"/>
    <col min="7690" max="7690" width="34" style="1" customWidth="1"/>
    <col min="7691" max="7691" width="22.5703125" style="1" customWidth="1"/>
    <col min="7692" max="7692" width="13.5703125" style="1" customWidth="1"/>
    <col min="7693" max="7693" width="14.140625" style="1" customWidth="1"/>
    <col min="7694" max="7694" width="26.5703125" style="1" customWidth="1"/>
    <col min="7695" max="7695" width="12.85546875" style="1" customWidth="1"/>
    <col min="7696" max="7696" width="16.28515625" style="1" customWidth="1"/>
    <col min="7697" max="7697" width="18.42578125" style="1" customWidth="1"/>
    <col min="7698" max="7698" width="20.7109375" style="1" customWidth="1"/>
    <col min="7699" max="7699" width="25.140625" style="1" customWidth="1"/>
    <col min="7700" max="7700" width="10.140625" style="1" customWidth="1"/>
    <col min="7701" max="7701" width="22.140625" style="1" customWidth="1"/>
    <col min="7702" max="7702" width="19.5703125" style="1" customWidth="1"/>
    <col min="7703" max="7703" width="21.85546875" style="1" customWidth="1"/>
    <col min="7704" max="7704" width="16.140625" style="1" customWidth="1"/>
    <col min="7705" max="7705" width="24.140625" style="1" customWidth="1"/>
    <col min="7706" max="7706" width="14" style="1" bestFit="1" customWidth="1"/>
    <col min="7707" max="7942" width="8.85546875" style="1"/>
    <col min="7943" max="7943" width="11.28515625" style="1" customWidth="1"/>
    <col min="7944" max="7944" width="19.42578125" style="1" customWidth="1"/>
    <col min="7945" max="7945" width="38.85546875" style="1" customWidth="1"/>
    <col min="7946" max="7946" width="34" style="1" customWidth="1"/>
    <col min="7947" max="7947" width="22.5703125" style="1" customWidth="1"/>
    <col min="7948" max="7948" width="13.5703125" style="1" customWidth="1"/>
    <col min="7949" max="7949" width="14.140625" style="1" customWidth="1"/>
    <col min="7950" max="7950" width="26.5703125" style="1" customWidth="1"/>
    <col min="7951" max="7951" width="12.85546875" style="1" customWidth="1"/>
    <col min="7952" max="7952" width="16.28515625" style="1" customWidth="1"/>
    <col min="7953" max="7953" width="18.42578125" style="1" customWidth="1"/>
    <col min="7954" max="7954" width="20.7109375" style="1" customWidth="1"/>
    <col min="7955" max="7955" width="25.140625" style="1" customWidth="1"/>
    <col min="7956" max="7956" width="10.140625" style="1" customWidth="1"/>
    <col min="7957" max="7957" width="22.140625" style="1" customWidth="1"/>
    <col min="7958" max="7958" width="19.5703125" style="1" customWidth="1"/>
    <col min="7959" max="7959" width="21.85546875" style="1" customWidth="1"/>
    <col min="7960" max="7960" width="16.140625" style="1" customWidth="1"/>
    <col min="7961" max="7961" width="24.140625" style="1" customWidth="1"/>
    <col min="7962" max="7962" width="14" style="1" bestFit="1" customWidth="1"/>
    <col min="7963" max="8198" width="8.85546875" style="1"/>
    <col min="8199" max="8199" width="11.28515625" style="1" customWidth="1"/>
    <col min="8200" max="8200" width="19.42578125" style="1" customWidth="1"/>
    <col min="8201" max="8201" width="38.85546875" style="1" customWidth="1"/>
    <col min="8202" max="8202" width="34" style="1" customWidth="1"/>
    <col min="8203" max="8203" width="22.5703125" style="1" customWidth="1"/>
    <col min="8204" max="8204" width="13.5703125" style="1" customWidth="1"/>
    <col min="8205" max="8205" width="14.140625" style="1" customWidth="1"/>
    <col min="8206" max="8206" width="26.5703125" style="1" customWidth="1"/>
    <col min="8207" max="8207" width="12.85546875" style="1" customWidth="1"/>
    <col min="8208" max="8208" width="16.28515625" style="1" customWidth="1"/>
    <col min="8209" max="8209" width="18.42578125" style="1" customWidth="1"/>
    <col min="8210" max="8210" width="20.7109375" style="1" customWidth="1"/>
    <col min="8211" max="8211" width="25.140625" style="1" customWidth="1"/>
    <col min="8212" max="8212" width="10.140625" style="1" customWidth="1"/>
    <col min="8213" max="8213" width="22.140625" style="1" customWidth="1"/>
    <col min="8214" max="8214" width="19.5703125" style="1" customWidth="1"/>
    <col min="8215" max="8215" width="21.85546875" style="1" customWidth="1"/>
    <col min="8216" max="8216" width="16.140625" style="1" customWidth="1"/>
    <col min="8217" max="8217" width="24.140625" style="1" customWidth="1"/>
    <col min="8218" max="8218" width="14" style="1" bestFit="1" customWidth="1"/>
    <col min="8219" max="8454" width="8.85546875" style="1"/>
    <col min="8455" max="8455" width="11.28515625" style="1" customWidth="1"/>
    <col min="8456" max="8456" width="19.42578125" style="1" customWidth="1"/>
    <col min="8457" max="8457" width="38.85546875" style="1" customWidth="1"/>
    <col min="8458" max="8458" width="34" style="1" customWidth="1"/>
    <col min="8459" max="8459" width="22.5703125" style="1" customWidth="1"/>
    <col min="8460" max="8460" width="13.5703125" style="1" customWidth="1"/>
    <col min="8461" max="8461" width="14.140625" style="1" customWidth="1"/>
    <col min="8462" max="8462" width="26.5703125" style="1" customWidth="1"/>
    <col min="8463" max="8463" width="12.85546875" style="1" customWidth="1"/>
    <col min="8464" max="8464" width="16.28515625" style="1" customWidth="1"/>
    <col min="8465" max="8465" width="18.42578125" style="1" customWidth="1"/>
    <col min="8466" max="8466" width="20.7109375" style="1" customWidth="1"/>
    <col min="8467" max="8467" width="25.140625" style="1" customWidth="1"/>
    <col min="8468" max="8468" width="10.140625" style="1" customWidth="1"/>
    <col min="8469" max="8469" width="22.140625" style="1" customWidth="1"/>
    <col min="8470" max="8470" width="19.5703125" style="1" customWidth="1"/>
    <col min="8471" max="8471" width="21.85546875" style="1" customWidth="1"/>
    <col min="8472" max="8472" width="16.140625" style="1" customWidth="1"/>
    <col min="8473" max="8473" width="24.140625" style="1" customWidth="1"/>
    <col min="8474" max="8474" width="14" style="1" bestFit="1" customWidth="1"/>
    <col min="8475" max="8710" width="8.85546875" style="1"/>
    <col min="8711" max="8711" width="11.28515625" style="1" customWidth="1"/>
    <col min="8712" max="8712" width="19.42578125" style="1" customWidth="1"/>
    <col min="8713" max="8713" width="38.85546875" style="1" customWidth="1"/>
    <col min="8714" max="8714" width="34" style="1" customWidth="1"/>
    <col min="8715" max="8715" width="22.5703125" style="1" customWidth="1"/>
    <col min="8716" max="8716" width="13.5703125" style="1" customWidth="1"/>
    <col min="8717" max="8717" width="14.140625" style="1" customWidth="1"/>
    <col min="8718" max="8718" width="26.5703125" style="1" customWidth="1"/>
    <col min="8719" max="8719" width="12.85546875" style="1" customWidth="1"/>
    <col min="8720" max="8720" width="16.28515625" style="1" customWidth="1"/>
    <col min="8721" max="8721" width="18.42578125" style="1" customWidth="1"/>
    <col min="8722" max="8722" width="20.7109375" style="1" customWidth="1"/>
    <col min="8723" max="8723" width="25.140625" style="1" customWidth="1"/>
    <col min="8724" max="8724" width="10.140625" style="1" customWidth="1"/>
    <col min="8725" max="8725" width="22.140625" style="1" customWidth="1"/>
    <col min="8726" max="8726" width="19.5703125" style="1" customWidth="1"/>
    <col min="8727" max="8727" width="21.85546875" style="1" customWidth="1"/>
    <col min="8728" max="8728" width="16.140625" style="1" customWidth="1"/>
    <col min="8729" max="8729" width="24.140625" style="1" customWidth="1"/>
    <col min="8730" max="8730" width="14" style="1" bestFit="1" customWidth="1"/>
    <col min="8731" max="8966" width="8.85546875" style="1"/>
    <col min="8967" max="8967" width="11.28515625" style="1" customWidth="1"/>
    <col min="8968" max="8968" width="19.42578125" style="1" customWidth="1"/>
    <col min="8969" max="8969" width="38.85546875" style="1" customWidth="1"/>
    <col min="8970" max="8970" width="34" style="1" customWidth="1"/>
    <col min="8971" max="8971" width="22.5703125" style="1" customWidth="1"/>
    <col min="8972" max="8972" width="13.5703125" style="1" customWidth="1"/>
    <col min="8973" max="8973" width="14.140625" style="1" customWidth="1"/>
    <col min="8974" max="8974" width="26.5703125" style="1" customWidth="1"/>
    <col min="8975" max="8975" width="12.85546875" style="1" customWidth="1"/>
    <col min="8976" max="8976" width="16.28515625" style="1" customWidth="1"/>
    <col min="8977" max="8977" width="18.42578125" style="1" customWidth="1"/>
    <col min="8978" max="8978" width="20.7109375" style="1" customWidth="1"/>
    <col min="8979" max="8979" width="25.140625" style="1" customWidth="1"/>
    <col min="8980" max="8980" width="10.140625" style="1" customWidth="1"/>
    <col min="8981" max="8981" width="22.140625" style="1" customWidth="1"/>
    <col min="8982" max="8982" width="19.5703125" style="1" customWidth="1"/>
    <col min="8983" max="8983" width="21.85546875" style="1" customWidth="1"/>
    <col min="8984" max="8984" width="16.140625" style="1" customWidth="1"/>
    <col min="8985" max="8985" width="24.140625" style="1" customWidth="1"/>
    <col min="8986" max="8986" width="14" style="1" bestFit="1" customWidth="1"/>
    <col min="8987" max="9222" width="8.85546875" style="1"/>
    <col min="9223" max="9223" width="11.28515625" style="1" customWidth="1"/>
    <col min="9224" max="9224" width="19.42578125" style="1" customWidth="1"/>
    <col min="9225" max="9225" width="38.85546875" style="1" customWidth="1"/>
    <col min="9226" max="9226" width="34" style="1" customWidth="1"/>
    <col min="9227" max="9227" width="22.5703125" style="1" customWidth="1"/>
    <col min="9228" max="9228" width="13.5703125" style="1" customWidth="1"/>
    <col min="9229" max="9229" width="14.140625" style="1" customWidth="1"/>
    <col min="9230" max="9230" width="26.5703125" style="1" customWidth="1"/>
    <col min="9231" max="9231" width="12.85546875" style="1" customWidth="1"/>
    <col min="9232" max="9232" width="16.28515625" style="1" customWidth="1"/>
    <col min="9233" max="9233" width="18.42578125" style="1" customWidth="1"/>
    <col min="9234" max="9234" width="20.7109375" style="1" customWidth="1"/>
    <col min="9235" max="9235" width="25.140625" style="1" customWidth="1"/>
    <col min="9236" max="9236" width="10.140625" style="1" customWidth="1"/>
    <col min="9237" max="9237" width="22.140625" style="1" customWidth="1"/>
    <col min="9238" max="9238" width="19.5703125" style="1" customWidth="1"/>
    <col min="9239" max="9239" width="21.85546875" style="1" customWidth="1"/>
    <col min="9240" max="9240" width="16.140625" style="1" customWidth="1"/>
    <col min="9241" max="9241" width="24.140625" style="1" customWidth="1"/>
    <col min="9242" max="9242" width="14" style="1" bestFit="1" customWidth="1"/>
    <col min="9243" max="9478" width="8.85546875" style="1"/>
    <col min="9479" max="9479" width="11.28515625" style="1" customWidth="1"/>
    <col min="9480" max="9480" width="19.42578125" style="1" customWidth="1"/>
    <col min="9481" max="9481" width="38.85546875" style="1" customWidth="1"/>
    <col min="9482" max="9482" width="34" style="1" customWidth="1"/>
    <col min="9483" max="9483" width="22.5703125" style="1" customWidth="1"/>
    <col min="9484" max="9484" width="13.5703125" style="1" customWidth="1"/>
    <col min="9485" max="9485" width="14.140625" style="1" customWidth="1"/>
    <col min="9486" max="9486" width="26.5703125" style="1" customWidth="1"/>
    <col min="9487" max="9487" width="12.85546875" style="1" customWidth="1"/>
    <col min="9488" max="9488" width="16.28515625" style="1" customWidth="1"/>
    <col min="9489" max="9489" width="18.42578125" style="1" customWidth="1"/>
    <col min="9490" max="9490" width="20.7109375" style="1" customWidth="1"/>
    <col min="9491" max="9491" width="25.140625" style="1" customWidth="1"/>
    <col min="9492" max="9492" width="10.140625" style="1" customWidth="1"/>
    <col min="9493" max="9493" width="22.140625" style="1" customWidth="1"/>
    <col min="9494" max="9494" width="19.5703125" style="1" customWidth="1"/>
    <col min="9495" max="9495" width="21.85546875" style="1" customWidth="1"/>
    <col min="9496" max="9496" width="16.140625" style="1" customWidth="1"/>
    <col min="9497" max="9497" width="24.140625" style="1" customWidth="1"/>
    <col min="9498" max="9498" width="14" style="1" bestFit="1" customWidth="1"/>
    <col min="9499" max="9734" width="8.85546875" style="1"/>
    <col min="9735" max="9735" width="11.28515625" style="1" customWidth="1"/>
    <col min="9736" max="9736" width="19.42578125" style="1" customWidth="1"/>
    <col min="9737" max="9737" width="38.85546875" style="1" customWidth="1"/>
    <col min="9738" max="9738" width="34" style="1" customWidth="1"/>
    <col min="9739" max="9739" width="22.5703125" style="1" customWidth="1"/>
    <col min="9740" max="9740" width="13.5703125" style="1" customWidth="1"/>
    <col min="9741" max="9741" width="14.140625" style="1" customWidth="1"/>
    <col min="9742" max="9742" width="26.5703125" style="1" customWidth="1"/>
    <col min="9743" max="9743" width="12.85546875" style="1" customWidth="1"/>
    <col min="9744" max="9744" width="16.28515625" style="1" customWidth="1"/>
    <col min="9745" max="9745" width="18.42578125" style="1" customWidth="1"/>
    <col min="9746" max="9746" width="20.7109375" style="1" customWidth="1"/>
    <col min="9747" max="9747" width="25.140625" style="1" customWidth="1"/>
    <col min="9748" max="9748" width="10.140625" style="1" customWidth="1"/>
    <col min="9749" max="9749" width="22.140625" style="1" customWidth="1"/>
    <col min="9750" max="9750" width="19.5703125" style="1" customWidth="1"/>
    <col min="9751" max="9751" width="21.85546875" style="1" customWidth="1"/>
    <col min="9752" max="9752" width="16.140625" style="1" customWidth="1"/>
    <col min="9753" max="9753" width="24.140625" style="1" customWidth="1"/>
    <col min="9754" max="9754" width="14" style="1" bestFit="1" customWidth="1"/>
    <col min="9755" max="9990" width="8.85546875" style="1"/>
    <col min="9991" max="9991" width="11.28515625" style="1" customWidth="1"/>
    <col min="9992" max="9992" width="19.42578125" style="1" customWidth="1"/>
    <col min="9993" max="9993" width="38.85546875" style="1" customWidth="1"/>
    <col min="9994" max="9994" width="34" style="1" customWidth="1"/>
    <col min="9995" max="9995" width="22.5703125" style="1" customWidth="1"/>
    <col min="9996" max="9996" width="13.5703125" style="1" customWidth="1"/>
    <col min="9997" max="9997" width="14.140625" style="1" customWidth="1"/>
    <col min="9998" max="9998" width="26.5703125" style="1" customWidth="1"/>
    <col min="9999" max="9999" width="12.85546875" style="1" customWidth="1"/>
    <col min="10000" max="10000" width="16.28515625" style="1" customWidth="1"/>
    <col min="10001" max="10001" width="18.42578125" style="1" customWidth="1"/>
    <col min="10002" max="10002" width="20.7109375" style="1" customWidth="1"/>
    <col min="10003" max="10003" width="25.140625" style="1" customWidth="1"/>
    <col min="10004" max="10004" width="10.140625" style="1" customWidth="1"/>
    <col min="10005" max="10005" width="22.140625" style="1" customWidth="1"/>
    <col min="10006" max="10006" width="19.5703125" style="1" customWidth="1"/>
    <col min="10007" max="10007" width="21.85546875" style="1" customWidth="1"/>
    <col min="10008" max="10008" width="16.140625" style="1" customWidth="1"/>
    <col min="10009" max="10009" width="24.140625" style="1" customWidth="1"/>
    <col min="10010" max="10010" width="14" style="1" bestFit="1" customWidth="1"/>
    <col min="10011" max="10246" width="8.85546875" style="1"/>
    <col min="10247" max="10247" width="11.28515625" style="1" customWidth="1"/>
    <col min="10248" max="10248" width="19.42578125" style="1" customWidth="1"/>
    <col min="10249" max="10249" width="38.85546875" style="1" customWidth="1"/>
    <col min="10250" max="10250" width="34" style="1" customWidth="1"/>
    <col min="10251" max="10251" width="22.5703125" style="1" customWidth="1"/>
    <col min="10252" max="10252" width="13.5703125" style="1" customWidth="1"/>
    <col min="10253" max="10253" width="14.140625" style="1" customWidth="1"/>
    <col min="10254" max="10254" width="26.5703125" style="1" customWidth="1"/>
    <col min="10255" max="10255" width="12.85546875" style="1" customWidth="1"/>
    <col min="10256" max="10256" width="16.28515625" style="1" customWidth="1"/>
    <col min="10257" max="10257" width="18.42578125" style="1" customWidth="1"/>
    <col min="10258" max="10258" width="20.7109375" style="1" customWidth="1"/>
    <col min="10259" max="10259" width="25.140625" style="1" customWidth="1"/>
    <col min="10260" max="10260" width="10.140625" style="1" customWidth="1"/>
    <col min="10261" max="10261" width="22.140625" style="1" customWidth="1"/>
    <col min="10262" max="10262" width="19.5703125" style="1" customWidth="1"/>
    <col min="10263" max="10263" width="21.85546875" style="1" customWidth="1"/>
    <col min="10264" max="10264" width="16.140625" style="1" customWidth="1"/>
    <col min="10265" max="10265" width="24.140625" style="1" customWidth="1"/>
    <col min="10266" max="10266" width="14" style="1" bestFit="1" customWidth="1"/>
    <col min="10267" max="10502" width="8.85546875" style="1"/>
    <col min="10503" max="10503" width="11.28515625" style="1" customWidth="1"/>
    <col min="10504" max="10504" width="19.42578125" style="1" customWidth="1"/>
    <col min="10505" max="10505" width="38.85546875" style="1" customWidth="1"/>
    <col min="10506" max="10506" width="34" style="1" customWidth="1"/>
    <col min="10507" max="10507" width="22.5703125" style="1" customWidth="1"/>
    <col min="10508" max="10508" width="13.5703125" style="1" customWidth="1"/>
    <col min="10509" max="10509" width="14.140625" style="1" customWidth="1"/>
    <col min="10510" max="10510" width="26.5703125" style="1" customWidth="1"/>
    <col min="10511" max="10511" width="12.85546875" style="1" customWidth="1"/>
    <col min="10512" max="10512" width="16.28515625" style="1" customWidth="1"/>
    <col min="10513" max="10513" width="18.42578125" style="1" customWidth="1"/>
    <col min="10514" max="10514" width="20.7109375" style="1" customWidth="1"/>
    <col min="10515" max="10515" width="25.140625" style="1" customWidth="1"/>
    <col min="10516" max="10516" width="10.140625" style="1" customWidth="1"/>
    <col min="10517" max="10517" width="22.140625" style="1" customWidth="1"/>
    <col min="10518" max="10518" width="19.5703125" style="1" customWidth="1"/>
    <col min="10519" max="10519" width="21.85546875" style="1" customWidth="1"/>
    <col min="10520" max="10520" width="16.140625" style="1" customWidth="1"/>
    <col min="10521" max="10521" width="24.140625" style="1" customWidth="1"/>
    <col min="10522" max="10522" width="14" style="1" bestFit="1" customWidth="1"/>
    <col min="10523" max="10758" width="8.85546875" style="1"/>
    <col min="10759" max="10759" width="11.28515625" style="1" customWidth="1"/>
    <col min="10760" max="10760" width="19.42578125" style="1" customWidth="1"/>
    <col min="10761" max="10761" width="38.85546875" style="1" customWidth="1"/>
    <col min="10762" max="10762" width="34" style="1" customWidth="1"/>
    <col min="10763" max="10763" width="22.5703125" style="1" customWidth="1"/>
    <col min="10764" max="10764" width="13.5703125" style="1" customWidth="1"/>
    <col min="10765" max="10765" width="14.140625" style="1" customWidth="1"/>
    <col min="10766" max="10766" width="26.5703125" style="1" customWidth="1"/>
    <col min="10767" max="10767" width="12.85546875" style="1" customWidth="1"/>
    <col min="10768" max="10768" width="16.28515625" style="1" customWidth="1"/>
    <col min="10769" max="10769" width="18.42578125" style="1" customWidth="1"/>
    <col min="10770" max="10770" width="20.7109375" style="1" customWidth="1"/>
    <col min="10771" max="10771" width="25.140625" style="1" customWidth="1"/>
    <col min="10772" max="10772" width="10.140625" style="1" customWidth="1"/>
    <col min="10773" max="10773" width="22.140625" style="1" customWidth="1"/>
    <col min="10774" max="10774" width="19.5703125" style="1" customWidth="1"/>
    <col min="10775" max="10775" width="21.85546875" style="1" customWidth="1"/>
    <col min="10776" max="10776" width="16.140625" style="1" customWidth="1"/>
    <col min="10777" max="10777" width="24.140625" style="1" customWidth="1"/>
    <col min="10778" max="10778" width="14" style="1" bestFit="1" customWidth="1"/>
    <col min="10779" max="11014" width="8.85546875" style="1"/>
    <col min="11015" max="11015" width="11.28515625" style="1" customWidth="1"/>
    <col min="11016" max="11016" width="19.42578125" style="1" customWidth="1"/>
    <col min="11017" max="11017" width="38.85546875" style="1" customWidth="1"/>
    <col min="11018" max="11018" width="34" style="1" customWidth="1"/>
    <col min="11019" max="11019" width="22.5703125" style="1" customWidth="1"/>
    <col min="11020" max="11020" width="13.5703125" style="1" customWidth="1"/>
    <col min="11021" max="11021" width="14.140625" style="1" customWidth="1"/>
    <col min="11022" max="11022" width="26.5703125" style="1" customWidth="1"/>
    <col min="11023" max="11023" width="12.85546875" style="1" customWidth="1"/>
    <col min="11024" max="11024" width="16.28515625" style="1" customWidth="1"/>
    <col min="11025" max="11025" width="18.42578125" style="1" customWidth="1"/>
    <col min="11026" max="11026" width="20.7109375" style="1" customWidth="1"/>
    <col min="11027" max="11027" width="25.140625" style="1" customWidth="1"/>
    <col min="11028" max="11028" width="10.140625" style="1" customWidth="1"/>
    <col min="11029" max="11029" width="22.140625" style="1" customWidth="1"/>
    <col min="11030" max="11030" width="19.5703125" style="1" customWidth="1"/>
    <col min="11031" max="11031" width="21.85546875" style="1" customWidth="1"/>
    <col min="11032" max="11032" width="16.140625" style="1" customWidth="1"/>
    <col min="11033" max="11033" width="24.140625" style="1" customWidth="1"/>
    <col min="11034" max="11034" width="14" style="1" bestFit="1" customWidth="1"/>
    <col min="11035" max="11270" width="8.85546875" style="1"/>
    <col min="11271" max="11271" width="11.28515625" style="1" customWidth="1"/>
    <col min="11272" max="11272" width="19.42578125" style="1" customWidth="1"/>
    <col min="11273" max="11273" width="38.85546875" style="1" customWidth="1"/>
    <col min="11274" max="11274" width="34" style="1" customWidth="1"/>
    <col min="11275" max="11275" width="22.5703125" style="1" customWidth="1"/>
    <col min="11276" max="11276" width="13.5703125" style="1" customWidth="1"/>
    <col min="11277" max="11277" width="14.140625" style="1" customWidth="1"/>
    <col min="11278" max="11278" width="26.5703125" style="1" customWidth="1"/>
    <col min="11279" max="11279" width="12.85546875" style="1" customWidth="1"/>
    <col min="11280" max="11280" width="16.28515625" style="1" customWidth="1"/>
    <col min="11281" max="11281" width="18.42578125" style="1" customWidth="1"/>
    <col min="11282" max="11282" width="20.7109375" style="1" customWidth="1"/>
    <col min="11283" max="11283" width="25.140625" style="1" customWidth="1"/>
    <col min="11284" max="11284" width="10.140625" style="1" customWidth="1"/>
    <col min="11285" max="11285" width="22.140625" style="1" customWidth="1"/>
    <col min="11286" max="11286" width="19.5703125" style="1" customWidth="1"/>
    <col min="11287" max="11287" width="21.85546875" style="1" customWidth="1"/>
    <col min="11288" max="11288" width="16.140625" style="1" customWidth="1"/>
    <col min="11289" max="11289" width="24.140625" style="1" customWidth="1"/>
    <col min="11290" max="11290" width="14" style="1" bestFit="1" customWidth="1"/>
    <col min="11291" max="11526" width="8.85546875" style="1"/>
    <col min="11527" max="11527" width="11.28515625" style="1" customWidth="1"/>
    <col min="11528" max="11528" width="19.42578125" style="1" customWidth="1"/>
    <col min="11529" max="11529" width="38.85546875" style="1" customWidth="1"/>
    <col min="11530" max="11530" width="34" style="1" customWidth="1"/>
    <col min="11531" max="11531" width="22.5703125" style="1" customWidth="1"/>
    <col min="11532" max="11532" width="13.5703125" style="1" customWidth="1"/>
    <col min="11533" max="11533" width="14.140625" style="1" customWidth="1"/>
    <col min="11534" max="11534" width="26.5703125" style="1" customWidth="1"/>
    <col min="11535" max="11535" width="12.85546875" style="1" customWidth="1"/>
    <col min="11536" max="11536" width="16.28515625" style="1" customWidth="1"/>
    <col min="11537" max="11537" width="18.42578125" style="1" customWidth="1"/>
    <col min="11538" max="11538" width="20.7109375" style="1" customWidth="1"/>
    <col min="11539" max="11539" width="25.140625" style="1" customWidth="1"/>
    <col min="11540" max="11540" width="10.140625" style="1" customWidth="1"/>
    <col min="11541" max="11541" width="22.140625" style="1" customWidth="1"/>
    <col min="11542" max="11542" width="19.5703125" style="1" customWidth="1"/>
    <col min="11543" max="11543" width="21.85546875" style="1" customWidth="1"/>
    <col min="11544" max="11544" width="16.140625" style="1" customWidth="1"/>
    <col min="11545" max="11545" width="24.140625" style="1" customWidth="1"/>
    <col min="11546" max="11546" width="14" style="1" bestFit="1" customWidth="1"/>
    <col min="11547" max="11782" width="8.85546875" style="1"/>
    <col min="11783" max="11783" width="11.28515625" style="1" customWidth="1"/>
    <col min="11784" max="11784" width="19.42578125" style="1" customWidth="1"/>
    <col min="11785" max="11785" width="38.85546875" style="1" customWidth="1"/>
    <col min="11786" max="11786" width="34" style="1" customWidth="1"/>
    <col min="11787" max="11787" width="22.5703125" style="1" customWidth="1"/>
    <col min="11788" max="11788" width="13.5703125" style="1" customWidth="1"/>
    <col min="11789" max="11789" width="14.140625" style="1" customWidth="1"/>
    <col min="11790" max="11790" width="26.5703125" style="1" customWidth="1"/>
    <col min="11791" max="11791" width="12.85546875" style="1" customWidth="1"/>
    <col min="11792" max="11792" width="16.28515625" style="1" customWidth="1"/>
    <col min="11793" max="11793" width="18.42578125" style="1" customWidth="1"/>
    <col min="11794" max="11794" width="20.7109375" style="1" customWidth="1"/>
    <col min="11795" max="11795" width="25.140625" style="1" customWidth="1"/>
    <col min="11796" max="11796" width="10.140625" style="1" customWidth="1"/>
    <col min="11797" max="11797" width="22.140625" style="1" customWidth="1"/>
    <col min="11798" max="11798" width="19.5703125" style="1" customWidth="1"/>
    <col min="11799" max="11799" width="21.85546875" style="1" customWidth="1"/>
    <col min="11800" max="11800" width="16.140625" style="1" customWidth="1"/>
    <col min="11801" max="11801" width="24.140625" style="1" customWidth="1"/>
    <col min="11802" max="11802" width="14" style="1" bestFit="1" customWidth="1"/>
    <col min="11803" max="12038" width="8.85546875" style="1"/>
    <col min="12039" max="12039" width="11.28515625" style="1" customWidth="1"/>
    <col min="12040" max="12040" width="19.42578125" style="1" customWidth="1"/>
    <col min="12041" max="12041" width="38.85546875" style="1" customWidth="1"/>
    <col min="12042" max="12042" width="34" style="1" customWidth="1"/>
    <col min="12043" max="12043" width="22.5703125" style="1" customWidth="1"/>
    <col min="12044" max="12044" width="13.5703125" style="1" customWidth="1"/>
    <col min="12045" max="12045" width="14.140625" style="1" customWidth="1"/>
    <col min="12046" max="12046" width="26.5703125" style="1" customWidth="1"/>
    <col min="12047" max="12047" width="12.85546875" style="1" customWidth="1"/>
    <col min="12048" max="12048" width="16.28515625" style="1" customWidth="1"/>
    <col min="12049" max="12049" width="18.42578125" style="1" customWidth="1"/>
    <col min="12050" max="12050" width="20.7109375" style="1" customWidth="1"/>
    <col min="12051" max="12051" width="25.140625" style="1" customWidth="1"/>
    <col min="12052" max="12052" width="10.140625" style="1" customWidth="1"/>
    <col min="12053" max="12053" width="22.140625" style="1" customWidth="1"/>
    <col min="12054" max="12054" width="19.5703125" style="1" customWidth="1"/>
    <col min="12055" max="12055" width="21.85546875" style="1" customWidth="1"/>
    <col min="12056" max="12056" width="16.140625" style="1" customWidth="1"/>
    <col min="12057" max="12057" width="24.140625" style="1" customWidth="1"/>
    <col min="12058" max="12058" width="14" style="1" bestFit="1" customWidth="1"/>
    <col min="12059" max="12294" width="8.85546875" style="1"/>
    <col min="12295" max="12295" width="11.28515625" style="1" customWidth="1"/>
    <col min="12296" max="12296" width="19.42578125" style="1" customWidth="1"/>
    <col min="12297" max="12297" width="38.85546875" style="1" customWidth="1"/>
    <col min="12298" max="12298" width="34" style="1" customWidth="1"/>
    <col min="12299" max="12299" width="22.5703125" style="1" customWidth="1"/>
    <col min="12300" max="12300" width="13.5703125" style="1" customWidth="1"/>
    <col min="12301" max="12301" width="14.140625" style="1" customWidth="1"/>
    <col min="12302" max="12302" width="26.5703125" style="1" customWidth="1"/>
    <col min="12303" max="12303" width="12.85546875" style="1" customWidth="1"/>
    <col min="12304" max="12304" width="16.28515625" style="1" customWidth="1"/>
    <col min="12305" max="12305" width="18.42578125" style="1" customWidth="1"/>
    <col min="12306" max="12306" width="20.7109375" style="1" customWidth="1"/>
    <col min="12307" max="12307" width="25.140625" style="1" customWidth="1"/>
    <col min="12308" max="12308" width="10.140625" style="1" customWidth="1"/>
    <col min="12309" max="12309" width="22.140625" style="1" customWidth="1"/>
    <col min="12310" max="12310" width="19.5703125" style="1" customWidth="1"/>
    <col min="12311" max="12311" width="21.85546875" style="1" customWidth="1"/>
    <col min="12312" max="12312" width="16.140625" style="1" customWidth="1"/>
    <col min="12313" max="12313" width="24.140625" style="1" customWidth="1"/>
    <col min="12314" max="12314" width="14" style="1" bestFit="1" customWidth="1"/>
    <col min="12315" max="12550" width="8.85546875" style="1"/>
    <col min="12551" max="12551" width="11.28515625" style="1" customWidth="1"/>
    <col min="12552" max="12552" width="19.42578125" style="1" customWidth="1"/>
    <col min="12553" max="12553" width="38.85546875" style="1" customWidth="1"/>
    <col min="12554" max="12554" width="34" style="1" customWidth="1"/>
    <col min="12555" max="12555" width="22.5703125" style="1" customWidth="1"/>
    <col min="12556" max="12556" width="13.5703125" style="1" customWidth="1"/>
    <col min="12557" max="12557" width="14.140625" style="1" customWidth="1"/>
    <col min="12558" max="12558" width="26.5703125" style="1" customWidth="1"/>
    <col min="12559" max="12559" width="12.85546875" style="1" customWidth="1"/>
    <col min="12560" max="12560" width="16.28515625" style="1" customWidth="1"/>
    <col min="12561" max="12561" width="18.42578125" style="1" customWidth="1"/>
    <col min="12562" max="12562" width="20.7109375" style="1" customWidth="1"/>
    <col min="12563" max="12563" width="25.140625" style="1" customWidth="1"/>
    <col min="12564" max="12564" width="10.140625" style="1" customWidth="1"/>
    <col min="12565" max="12565" width="22.140625" style="1" customWidth="1"/>
    <col min="12566" max="12566" width="19.5703125" style="1" customWidth="1"/>
    <col min="12567" max="12567" width="21.85546875" style="1" customWidth="1"/>
    <col min="12568" max="12568" width="16.140625" style="1" customWidth="1"/>
    <col min="12569" max="12569" width="24.140625" style="1" customWidth="1"/>
    <col min="12570" max="12570" width="14" style="1" bestFit="1" customWidth="1"/>
    <col min="12571" max="12806" width="8.85546875" style="1"/>
    <col min="12807" max="12807" width="11.28515625" style="1" customWidth="1"/>
    <col min="12808" max="12808" width="19.42578125" style="1" customWidth="1"/>
    <col min="12809" max="12809" width="38.85546875" style="1" customWidth="1"/>
    <col min="12810" max="12810" width="34" style="1" customWidth="1"/>
    <col min="12811" max="12811" width="22.5703125" style="1" customWidth="1"/>
    <col min="12812" max="12812" width="13.5703125" style="1" customWidth="1"/>
    <col min="12813" max="12813" width="14.140625" style="1" customWidth="1"/>
    <col min="12814" max="12814" width="26.5703125" style="1" customWidth="1"/>
    <col min="12815" max="12815" width="12.85546875" style="1" customWidth="1"/>
    <col min="12816" max="12816" width="16.28515625" style="1" customWidth="1"/>
    <col min="12817" max="12817" width="18.42578125" style="1" customWidth="1"/>
    <col min="12818" max="12818" width="20.7109375" style="1" customWidth="1"/>
    <col min="12819" max="12819" width="25.140625" style="1" customWidth="1"/>
    <col min="12820" max="12820" width="10.140625" style="1" customWidth="1"/>
    <col min="12821" max="12821" width="22.140625" style="1" customWidth="1"/>
    <col min="12822" max="12822" width="19.5703125" style="1" customWidth="1"/>
    <col min="12823" max="12823" width="21.85546875" style="1" customWidth="1"/>
    <col min="12824" max="12824" width="16.140625" style="1" customWidth="1"/>
    <col min="12825" max="12825" width="24.140625" style="1" customWidth="1"/>
    <col min="12826" max="12826" width="14" style="1" bestFit="1" customWidth="1"/>
    <col min="12827" max="13062" width="8.85546875" style="1"/>
    <col min="13063" max="13063" width="11.28515625" style="1" customWidth="1"/>
    <col min="13064" max="13064" width="19.42578125" style="1" customWidth="1"/>
    <col min="13065" max="13065" width="38.85546875" style="1" customWidth="1"/>
    <col min="13066" max="13066" width="34" style="1" customWidth="1"/>
    <col min="13067" max="13067" width="22.5703125" style="1" customWidth="1"/>
    <col min="13068" max="13068" width="13.5703125" style="1" customWidth="1"/>
    <col min="13069" max="13069" width="14.140625" style="1" customWidth="1"/>
    <col min="13070" max="13070" width="26.5703125" style="1" customWidth="1"/>
    <col min="13071" max="13071" width="12.85546875" style="1" customWidth="1"/>
    <col min="13072" max="13072" width="16.28515625" style="1" customWidth="1"/>
    <col min="13073" max="13073" width="18.42578125" style="1" customWidth="1"/>
    <col min="13074" max="13074" width="20.7109375" style="1" customWidth="1"/>
    <col min="13075" max="13075" width="25.140625" style="1" customWidth="1"/>
    <col min="13076" max="13076" width="10.140625" style="1" customWidth="1"/>
    <col min="13077" max="13077" width="22.140625" style="1" customWidth="1"/>
    <col min="13078" max="13078" width="19.5703125" style="1" customWidth="1"/>
    <col min="13079" max="13079" width="21.85546875" style="1" customWidth="1"/>
    <col min="13080" max="13080" width="16.140625" style="1" customWidth="1"/>
    <col min="13081" max="13081" width="24.140625" style="1" customWidth="1"/>
    <col min="13082" max="13082" width="14" style="1" bestFit="1" customWidth="1"/>
    <col min="13083" max="13318" width="8.85546875" style="1"/>
    <col min="13319" max="13319" width="11.28515625" style="1" customWidth="1"/>
    <col min="13320" max="13320" width="19.42578125" style="1" customWidth="1"/>
    <col min="13321" max="13321" width="38.85546875" style="1" customWidth="1"/>
    <col min="13322" max="13322" width="34" style="1" customWidth="1"/>
    <col min="13323" max="13323" width="22.5703125" style="1" customWidth="1"/>
    <col min="13324" max="13324" width="13.5703125" style="1" customWidth="1"/>
    <col min="13325" max="13325" width="14.140625" style="1" customWidth="1"/>
    <col min="13326" max="13326" width="26.5703125" style="1" customWidth="1"/>
    <col min="13327" max="13327" width="12.85546875" style="1" customWidth="1"/>
    <col min="13328" max="13328" width="16.28515625" style="1" customWidth="1"/>
    <col min="13329" max="13329" width="18.42578125" style="1" customWidth="1"/>
    <col min="13330" max="13330" width="20.7109375" style="1" customWidth="1"/>
    <col min="13331" max="13331" width="25.140625" style="1" customWidth="1"/>
    <col min="13332" max="13332" width="10.140625" style="1" customWidth="1"/>
    <col min="13333" max="13333" width="22.140625" style="1" customWidth="1"/>
    <col min="13334" max="13334" width="19.5703125" style="1" customWidth="1"/>
    <col min="13335" max="13335" width="21.85546875" style="1" customWidth="1"/>
    <col min="13336" max="13336" width="16.140625" style="1" customWidth="1"/>
    <col min="13337" max="13337" width="24.140625" style="1" customWidth="1"/>
    <col min="13338" max="13338" width="14" style="1" bestFit="1" customWidth="1"/>
    <col min="13339" max="13574" width="8.85546875" style="1"/>
    <col min="13575" max="13575" width="11.28515625" style="1" customWidth="1"/>
    <col min="13576" max="13576" width="19.42578125" style="1" customWidth="1"/>
    <col min="13577" max="13577" width="38.85546875" style="1" customWidth="1"/>
    <col min="13578" max="13578" width="34" style="1" customWidth="1"/>
    <col min="13579" max="13579" width="22.5703125" style="1" customWidth="1"/>
    <col min="13580" max="13580" width="13.5703125" style="1" customWidth="1"/>
    <col min="13581" max="13581" width="14.140625" style="1" customWidth="1"/>
    <col min="13582" max="13582" width="26.5703125" style="1" customWidth="1"/>
    <col min="13583" max="13583" width="12.85546875" style="1" customWidth="1"/>
    <col min="13584" max="13584" width="16.28515625" style="1" customWidth="1"/>
    <col min="13585" max="13585" width="18.42578125" style="1" customWidth="1"/>
    <col min="13586" max="13586" width="20.7109375" style="1" customWidth="1"/>
    <col min="13587" max="13587" width="25.140625" style="1" customWidth="1"/>
    <col min="13588" max="13588" width="10.140625" style="1" customWidth="1"/>
    <col min="13589" max="13589" width="22.140625" style="1" customWidth="1"/>
    <col min="13590" max="13590" width="19.5703125" style="1" customWidth="1"/>
    <col min="13591" max="13591" width="21.85546875" style="1" customWidth="1"/>
    <col min="13592" max="13592" width="16.140625" style="1" customWidth="1"/>
    <col min="13593" max="13593" width="24.140625" style="1" customWidth="1"/>
    <col min="13594" max="13594" width="14" style="1" bestFit="1" customWidth="1"/>
    <col min="13595" max="13830" width="8.85546875" style="1"/>
    <col min="13831" max="13831" width="11.28515625" style="1" customWidth="1"/>
    <col min="13832" max="13832" width="19.42578125" style="1" customWidth="1"/>
    <col min="13833" max="13833" width="38.85546875" style="1" customWidth="1"/>
    <col min="13834" max="13834" width="34" style="1" customWidth="1"/>
    <col min="13835" max="13835" width="22.5703125" style="1" customWidth="1"/>
    <col min="13836" max="13836" width="13.5703125" style="1" customWidth="1"/>
    <col min="13837" max="13837" width="14.140625" style="1" customWidth="1"/>
    <col min="13838" max="13838" width="26.5703125" style="1" customWidth="1"/>
    <col min="13839" max="13839" width="12.85546875" style="1" customWidth="1"/>
    <col min="13840" max="13840" width="16.28515625" style="1" customWidth="1"/>
    <col min="13841" max="13841" width="18.42578125" style="1" customWidth="1"/>
    <col min="13842" max="13842" width="20.7109375" style="1" customWidth="1"/>
    <col min="13843" max="13843" width="25.140625" style="1" customWidth="1"/>
    <col min="13844" max="13844" width="10.140625" style="1" customWidth="1"/>
    <col min="13845" max="13845" width="22.140625" style="1" customWidth="1"/>
    <col min="13846" max="13846" width="19.5703125" style="1" customWidth="1"/>
    <col min="13847" max="13847" width="21.85546875" style="1" customWidth="1"/>
    <col min="13848" max="13848" width="16.140625" style="1" customWidth="1"/>
    <col min="13849" max="13849" width="24.140625" style="1" customWidth="1"/>
    <col min="13850" max="13850" width="14" style="1" bestFit="1" customWidth="1"/>
    <col min="13851" max="14086" width="8.85546875" style="1"/>
    <col min="14087" max="14087" width="11.28515625" style="1" customWidth="1"/>
    <col min="14088" max="14088" width="19.42578125" style="1" customWidth="1"/>
    <col min="14089" max="14089" width="38.85546875" style="1" customWidth="1"/>
    <col min="14090" max="14090" width="34" style="1" customWidth="1"/>
    <col min="14091" max="14091" width="22.5703125" style="1" customWidth="1"/>
    <col min="14092" max="14092" width="13.5703125" style="1" customWidth="1"/>
    <col min="14093" max="14093" width="14.140625" style="1" customWidth="1"/>
    <col min="14094" max="14094" width="26.5703125" style="1" customWidth="1"/>
    <col min="14095" max="14095" width="12.85546875" style="1" customWidth="1"/>
    <col min="14096" max="14096" width="16.28515625" style="1" customWidth="1"/>
    <col min="14097" max="14097" width="18.42578125" style="1" customWidth="1"/>
    <col min="14098" max="14098" width="20.7109375" style="1" customWidth="1"/>
    <col min="14099" max="14099" width="25.140625" style="1" customWidth="1"/>
    <col min="14100" max="14100" width="10.140625" style="1" customWidth="1"/>
    <col min="14101" max="14101" width="22.140625" style="1" customWidth="1"/>
    <col min="14102" max="14102" width="19.5703125" style="1" customWidth="1"/>
    <col min="14103" max="14103" width="21.85546875" style="1" customWidth="1"/>
    <col min="14104" max="14104" width="16.140625" style="1" customWidth="1"/>
    <col min="14105" max="14105" width="24.140625" style="1" customWidth="1"/>
    <col min="14106" max="14106" width="14" style="1" bestFit="1" customWidth="1"/>
    <col min="14107" max="14342" width="8.85546875" style="1"/>
    <col min="14343" max="14343" width="11.28515625" style="1" customWidth="1"/>
    <col min="14344" max="14344" width="19.42578125" style="1" customWidth="1"/>
    <col min="14345" max="14345" width="38.85546875" style="1" customWidth="1"/>
    <col min="14346" max="14346" width="34" style="1" customWidth="1"/>
    <col min="14347" max="14347" width="22.5703125" style="1" customWidth="1"/>
    <col min="14348" max="14348" width="13.5703125" style="1" customWidth="1"/>
    <col min="14349" max="14349" width="14.140625" style="1" customWidth="1"/>
    <col min="14350" max="14350" width="26.5703125" style="1" customWidth="1"/>
    <col min="14351" max="14351" width="12.85546875" style="1" customWidth="1"/>
    <col min="14352" max="14352" width="16.28515625" style="1" customWidth="1"/>
    <col min="14353" max="14353" width="18.42578125" style="1" customWidth="1"/>
    <col min="14354" max="14354" width="20.7109375" style="1" customWidth="1"/>
    <col min="14355" max="14355" width="25.140625" style="1" customWidth="1"/>
    <col min="14356" max="14356" width="10.140625" style="1" customWidth="1"/>
    <col min="14357" max="14357" width="22.140625" style="1" customWidth="1"/>
    <col min="14358" max="14358" width="19.5703125" style="1" customWidth="1"/>
    <col min="14359" max="14359" width="21.85546875" style="1" customWidth="1"/>
    <col min="14360" max="14360" width="16.140625" style="1" customWidth="1"/>
    <col min="14361" max="14361" width="24.140625" style="1" customWidth="1"/>
    <col min="14362" max="14362" width="14" style="1" bestFit="1" customWidth="1"/>
    <col min="14363" max="14598" width="8.85546875" style="1"/>
    <col min="14599" max="14599" width="11.28515625" style="1" customWidth="1"/>
    <col min="14600" max="14600" width="19.42578125" style="1" customWidth="1"/>
    <col min="14601" max="14601" width="38.85546875" style="1" customWidth="1"/>
    <col min="14602" max="14602" width="34" style="1" customWidth="1"/>
    <col min="14603" max="14603" width="22.5703125" style="1" customWidth="1"/>
    <col min="14604" max="14604" width="13.5703125" style="1" customWidth="1"/>
    <col min="14605" max="14605" width="14.140625" style="1" customWidth="1"/>
    <col min="14606" max="14606" width="26.5703125" style="1" customWidth="1"/>
    <col min="14607" max="14607" width="12.85546875" style="1" customWidth="1"/>
    <col min="14608" max="14608" width="16.28515625" style="1" customWidth="1"/>
    <col min="14609" max="14609" width="18.42578125" style="1" customWidth="1"/>
    <col min="14610" max="14610" width="20.7109375" style="1" customWidth="1"/>
    <col min="14611" max="14611" width="25.140625" style="1" customWidth="1"/>
    <col min="14612" max="14612" width="10.140625" style="1" customWidth="1"/>
    <col min="14613" max="14613" width="22.140625" style="1" customWidth="1"/>
    <col min="14614" max="14614" width="19.5703125" style="1" customWidth="1"/>
    <col min="14615" max="14615" width="21.85546875" style="1" customWidth="1"/>
    <col min="14616" max="14616" width="16.140625" style="1" customWidth="1"/>
    <col min="14617" max="14617" width="24.140625" style="1" customWidth="1"/>
    <col min="14618" max="14618" width="14" style="1" bestFit="1" customWidth="1"/>
    <col min="14619" max="14854" width="8.85546875" style="1"/>
    <col min="14855" max="14855" width="11.28515625" style="1" customWidth="1"/>
    <col min="14856" max="14856" width="19.42578125" style="1" customWidth="1"/>
    <col min="14857" max="14857" width="38.85546875" style="1" customWidth="1"/>
    <col min="14858" max="14858" width="34" style="1" customWidth="1"/>
    <col min="14859" max="14859" width="22.5703125" style="1" customWidth="1"/>
    <col min="14860" max="14860" width="13.5703125" style="1" customWidth="1"/>
    <col min="14861" max="14861" width="14.140625" style="1" customWidth="1"/>
    <col min="14862" max="14862" width="26.5703125" style="1" customWidth="1"/>
    <col min="14863" max="14863" width="12.85546875" style="1" customWidth="1"/>
    <col min="14864" max="14864" width="16.28515625" style="1" customWidth="1"/>
    <col min="14865" max="14865" width="18.42578125" style="1" customWidth="1"/>
    <col min="14866" max="14866" width="20.7109375" style="1" customWidth="1"/>
    <col min="14867" max="14867" width="25.140625" style="1" customWidth="1"/>
    <col min="14868" max="14868" width="10.140625" style="1" customWidth="1"/>
    <col min="14869" max="14869" width="22.140625" style="1" customWidth="1"/>
    <col min="14870" max="14870" width="19.5703125" style="1" customWidth="1"/>
    <col min="14871" max="14871" width="21.85546875" style="1" customWidth="1"/>
    <col min="14872" max="14872" width="16.140625" style="1" customWidth="1"/>
    <col min="14873" max="14873" width="24.140625" style="1" customWidth="1"/>
    <col min="14874" max="14874" width="14" style="1" bestFit="1" customWidth="1"/>
    <col min="14875" max="15110" width="8.85546875" style="1"/>
    <col min="15111" max="15111" width="11.28515625" style="1" customWidth="1"/>
    <col min="15112" max="15112" width="19.42578125" style="1" customWidth="1"/>
    <col min="15113" max="15113" width="38.85546875" style="1" customWidth="1"/>
    <col min="15114" max="15114" width="34" style="1" customWidth="1"/>
    <col min="15115" max="15115" width="22.5703125" style="1" customWidth="1"/>
    <col min="15116" max="15116" width="13.5703125" style="1" customWidth="1"/>
    <col min="15117" max="15117" width="14.140625" style="1" customWidth="1"/>
    <col min="15118" max="15118" width="26.5703125" style="1" customWidth="1"/>
    <col min="15119" max="15119" width="12.85546875" style="1" customWidth="1"/>
    <col min="15120" max="15120" width="16.28515625" style="1" customWidth="1"/>
    <col min="15121" max="15121" width="18.42578125" style="1" customWidth="1"/>
    <col min="15122" max="15122" width="20.7109375" style="1" customWidth="1"/>
    <col min="15123" max="15123" width="25.140625" style="1" customWidth="1"/>
    <col min="15124" max="15124" width="10.140625" style="1" customWidth="1"/>
    <col min="15125" max="15125" width="22.140625" style="1" customWidth="1"/>
    <col min="15126" max="15126" width="19.5703125" style="1" customWidth="1"/>
    <col min="15127" max="15127" width="21.85546875" style="1" customWidth="1"/>
    <col min="15128" max="15128" width="16.140625" style="1" customWidth="1"/>
    <col min="15129" max="15129" width="24.140625" style="1" customWidth="1"/>
    <col min="15130" max="15130" width="14" style="1" bestFit="1" customWidth="1"/>
    <col min="15131" max="15366" width="8.85546875" style="1"/>
    <col min="15367" max="15367" width="11.28515625" style="1" customWidth="1"/>
    <col min="15368" max="15368" width="19.42578125" style="1" customWidth="1"/>
    <col min="15369" max="15369" width="38.85546875" style="1" customWidth="1"/>
    <col min="15370" max="15370" width="34" style="1" customWidth="1"/>
    <col min="15371" max="15371" width="22.5703125" style="1" customWidth="1"/>
    <col min="15372" max="15372" width="13.5703125" style="1" customWidth="1"/>
    <col min="15373" max="15373" width="14.140625" style="1" customWidth="1"/>
    <col min="15374" max="15374" width="26.5703125" style="1" customWidth="1"/>
    <col min="15375" max="15375" width="12.85546875" style="1" customWidth="1"/>
    <col min="15376" max="15376" width="16.28515625" style="1" customWidth="1"/>
    <col min="15377" max="15377" width="18.42578125" style="1" customWidth="1"/>
    <col min="15378" max="15378" width="20.7109375" style="1" customWidth="1"/>
    <col min="15379" max="15379" width="25.140625" style="1" customWidth="1"/>
    <col min="15380" max="15380" width="10.140625" style="1" customWidth="1"/>
    <col min="15381" max="15381" width="22.140625" style="1" customWidth="1"/>
    <col min="15382" max="15382" width="19.5703125" style="1" customWidth="1"/>
    <col min="15383" max="15383" width="21.85546875" style="1" customWidth="1"/>
    <col min="15384" max="15384" width="16.140625" style="1" customWidth="1"/>
    <col min="15385" max="15385" width="24.140625" style="1" customWidth="1"/>
    <col min="15386" max="15386" width="14" style="1" bestFit="1" customWidth="1"/>
    <col min="15387" max="15622" width="8.85546875" style="1"/>
    <col min="15623" max="15623" width="11.28515625" style="1" customWidth="1"/>
    <col min="15624" max="15624" width="19.42578125" style="1" customWidth="1"/>
    <col min="15625" max="15625" width="38.85546875" style="1" customWidth="1"/>
    <col min="15626" max="15626" width="34" style="1" customWidth="1"/>
    <col min="15627" max="15627" width="22.5703125" style="1" customWidth="1"/>
    <col min="15628" max="15628" width="13.5703125" style="1" customWidth="1"/>
    <col min="15629" max="15629" width="14.140625" style="1" customWidth="1"/>
    <col min="15630" max="15630" width="26.5703125" style="1" customWidth="1"/>
    <col min="15631" max="15631" width="12.85546875" style="1" customWidth="1"/>
    <col min="15632" max="15632" width="16.28515625" style="1" customWidth="1"/>
    <col min="15633" max="15633" width="18.42578125" style="1" customWidth="1"/>
    <col min="15634" max="15634" width="20.7109375" style="1" customWidth="1"/>
    <col min="15635" max="15635" width="25.140625" style="1" customWidth="1"/>
    <col min="15636" max="15636" width="10.140625" style="1" customWidth="1"/>
    <col min="15637" max="15637" width="22.140625" style="1" customWidth="1"/>
    <col min="15638" max="15638" width="19.5703125" style="1" customWidth="1"/>
    <col min="15639" max="15639" width="21.85546875" style="1" customWidth="1"/>
    <col min="15640" max="15640" width="16.140625" style="1" customWidth="1"/>
    <col min="15641" max="15641" width="24.140625" style="1" customWidth="1"/>
    <col min="15642" max="15642" width="14" style="1" bestFit="1" customWidth="1"/>
    <col min="15643" max="15878" width="8.85546875" style="1"/>
    <col min="15879" max="15879" width="11.28515625" style="1" customWidth="1"/>
    <col min="15880" max="15880" width="19.42578125" style="1" customWidth="1"/>
    <col min="15881" max="15881" width="38.85546875" style="1" customWidth="1"/>
    <col min="15882" max="15882" width="34" style="1" customWidth="1"/>
    <col min="15883" max="15883" width="22.5703125" style="1" customWidth="1"/>
    <col min="15884" max="15884" width="13.5703125" style="1" customWidth="1"/>
    <col min="15885" max="15885" width="14.140625" style="1" customWidth="1"/>
    <col min="15886" max="15886" width="26.5703125" style="1" customWidth="1"/>
    <col min="15887" max="15887" width="12.85546875" style="1" customWidth="1"/>
    <col min="15888" max="15888" width="16.28515625" style="1" customWidth="1"/>
    <col min="15889" max="15889" width="18.42578125" style="1" customWidth="1"/>
    <col min="15890" max="15890" width="20.7109375" style="1" customWidth="1"/>
    <col min="15891" max="15891" width="25.140625" style="1" customWidth="1"/>
    <col min="15892" max="15892" width="10.140625" style="1" customWidth="1"/>
    <col min="15893" max="15893" width="22.140625" style="1" customWidth="1"/>
    <col min="15894" max="15894" width="19.5703125" style="1" customWidth="1"/>
    <col min="15895" max="15895" width="21.85546875" style="1" customWidth="1"/>
    <col min="15896" max="15896" width="16.140625" style="1" customWidth="1"/>
    <col min="15897" max="15897" width="24.140625" style="1" customWidth="1"/>
    <col min="15898" max="15898" width="14" style="1" bestFit="1" customWidth="1"/>
    <col min="15899" max="16134" width="8.85546875" style="1"/>
    <col min="16135" max="16135" width="11.28515625" style="1" customWidth="1"/>
    <col min="16136" max="16136" width="19.42578125" style="1" customWidth="1"/>
    <col min="16137" max="16137" width="38.85546875" style="1" customWidth="1"/>
    <col min="16138" max="16138" width="34" style="1" customWidth="1"/>
    <col min="16139" max="16139" width="22.5703125" style="1" customWidth="1"/>
    <col min="16140" max="16140" width="13.5703125" style="1" customWidth="1"/>
    <col min="16141" max="16141" width="14.140625" style="1" customWidth="1"/>
    <col min="16142" max="16142" width="26.5703125" style="1" customWidth="1"/>
    <col min="16143" max="16143" width="12.85546875" style="1" customWidth="1"/>
    <col min="16144" max="16144" width="16.28515625" style="1" customWidth="1"/>
    <col min="16145" max="16145" width="18.42578125" style="1" customWidth="1"/>
    <col min="16146" max="16146" width="20.7109375" style="1" customWidth="1"/>
    <col min="16147" max="16147" width="25.140625" style="1" customWidth="1"/>
    <col min="16148" max="16148" width="10.140625" style="1" customWidth="1"/>
    <col min="16149" max="16149" width="22.140625" style="1" customWidth="1"/>
    <col min="16150" max="16150" width="19.5703125" style="1" customWidth="1"/>
    <col min="16151" max="16151" width="21.85546875" style="1" customWidth="1"/>
    <col min="16152" max="16152" width="16.140625" style="1" customWidth="1"/>
    <col min="16153" max="16153" width="24.140625" style="1" customWidth="1"/>
    <col min="16154" max="16154" width="14" style="1" bestFit="1" customWidth="1"/>
    <col min="16155" max="16384" width="8.85546875" style="1"/>
  </cols>
  <sheetData>
    <row r="1" spans="1:25" ht="130.15" customHeight="1" x14ac:dyDescent="0.2">
      <c r="A1" s="83" t="s">
        <v>90</v>
      </c>
      <c r="B1" s="83"/>
      <c r="C1" s="83"/>
      <c r="D1" s="83"/>
      <c r="E1" s="83"/>
      <c r="F1" s="83"/>
      <c r="G1" s="83"/>
      <c r="H1" s="83"/>
      <c r="I1" s="83"/>
      <c r="J1" s="83"/>
      <c r="K1" s="83"/>
      <c r="L1" s="83"/>
      <c r="M1" s="83"/>
      <c r="N1" s="83"/>
      <c r="O1" s="83"/>
      <c r="P1" s="83"/>
      <c r="Q1" s="83"/>
      <c r="R1" s="83"/>
      <c r="S1" s="83"/>
      <c r="T1" s="83"/>
      <c r="U1" s="83"/>
      <c r="V1" s="18"/>
      <c r="W1" s="18"/>
      <c r="X1" s="18"/>
      <c r="Y1" s="18"/>
    </row>
    <row r="2" spans="1:25" ht="37.15" customHeight="1" x14ac:dyDescent="0.2">
      <c r="A2" s="102" t="s">
        <v>0</v>
      </c>
      <c r="B2" s="88" t="s">
        <v>35</v>
      </c>
      <c r="C2" s="88" t="s">
        <v>1</v>
      </c>
      <c r="D2" s="84" t="s">
        <v>71</v>
      </c>
      <c r="E2" s="88" t="s">
        <v>44</v>
      </c>
      <c r="F2" s="88" t="s">
        <v>63</v>
      </c>
      <c r="G2" s="88" t="s">
        <v>64</v>
      </c>
      <c r="H2" s="88" t="s">
        <v>2</v>
      </c>
      <c r="I2" s="88" t="s">
        <v>3</v>
      </c>
      <c r="J2" s="88" t="s">
        <v>4</v>
      </c>
      <c r="K2" s="88" t="s">
        <v>30</v>
      </c>
      <c r="L2" s="88" t="s">
        <v>33</v>
      </c>
      <c r="M2" s="88" t="s">
        <v>59</v>
      </c>
      <c r="N2" s="88"/>
      <c r="O2" s="88" t="s">
        <v>83</v>
      </c>
      <c r="P2" s="89" t="s">
        <v>61</v>
      </c>
      <c r="Q2" s="90"/>
      <c r="R2" s="90"/>
      <c r="S2" s="90"/>
      <c r="T2" s="90"/>
      <c r="U2" s="90"/>
      <c r="V2" s="90"/>
      <c r="W2" s="91"/>
      <c r="X2" s="84" t="s">
        <v>74</v>
      </c>
      <c r="Y2" s="84" t="s">
        <v>84</v>
      </c>
    </row>
    <row r="3" spans="1:25" ht="66" x14ac:dyDescent="0.2">
      <c r="A3" s="102"/>
      <c r="B3" s="88"/>
      <c r="C3" s="88"/>
      <c r="D3" s="85"/>
      <c r="E3" s="88"/>
      <c r="F3" s="88"/>
      <c r="G3" s="88"/>
      <c r="H3" s="88"/>
      <c r="I3" s="88"/>
      <c r="J3" s="88"/>
      <c r="K3" s="88"/>
      <c r="L3" s="88"/>
      <c r="M3" s="21" t="s">
        <v>5</v>
      </c>
      <c r="N3" s="21" t="s">
        <v>6</v>
      </c>
      <c r="O3" s="88"/>
      <c r="P3" s="21" t="s">
        <v>62</v>
      </c>
      <c r="Q3" s="31" t="s">
        <v>105</v>
      </c>
      <c r="R3" s="21" t="s">
        <v>7</v>
      </c>
      <c r="S3" s="21" t="s">
        <v>8</v>
      </c>
      <c r="T3" s="29" t="s">
        <v>107</v>
      </c>
      <c r="U3" s="21" t="s">
        <v>9</v>
      </c>
      <c r="V3" s="21" t="s">
        <v>10</v>
      </c>
      <c r="W3" s="21" t="s">
        <v>11</v>
      </c>
      <c r="X3" s="85"/>
      <c r="Y3" s="8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1" t="s">
        <v>77</v>
      </c>
      <c r="Q4" s="31" t="s">
        <v>104</v>
      </c>
      <c r="R4" s="21" t="s">
        <v>41</v>
      </c>
      <c r="S4" s="21" t="s">
        <v>16</v>
      </c>
      <c r="T4" s="29" t="s">
        <v>108</v>
      </c>
      <c r="U4" s="21" t="s">
        <v>76</v>
      </c>
      <c r="V4" s="21" t="s">
        <v>42</v>
      </c>
      <c r="W4" s="21" t="s">
        <v>43</v>
      </c>
      <c r="X4" s="21" t="s">
        <v>86</v>
      </c>
      <c r="Y4" s="21"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1" t="s">
        <v>24</v>
      </c>
      <c r="Q5" s="31" t="s">
        <v>106</v>
      </c>
      <c r="R5" s="21" t="s">
        <v>25</v>
      </c>
      <c r="S5" s="21" t="s">
        <v>26</v>
      </c>
      <c r="T5" s="29" t="s">
        <v>109</v>
      </c>
      <c r="U5" s="21" t="s">
        <v>27</v>
      </c>
      <c r="V5" s="21" t="s">
        <v>28</v>
      </c>
      <c r="W5" s="21" t="s">
        <v>29</v>
      </c>
      <c r="X5" s="21" t="s">
        <v>75</v>
      </c>
      <c r="Y5" s="21" t="s">
        <v>70</v>
      </c>
    </row>
    <row r="6" spans="1:25" ht="16.5" x14ac:dyDescent="0.2">
      <c r="A6" s="35">
        <v>1</v>
      </c>
      <c r="B6" s="35">
        <v>2</v>
      </c>
      <c r="C6" s="35">
        <v>3</v>
      </c>
      <c r="D6" s="35">
        <v>4</v>
      </c>
      <c r="E6" s="35">
        <v>5</v>
      </c>
      <c r="F6" s="35">
        <v>6</v>
      </c>
      <c r="G6" s="35">
        <v>7</v>
      </c>
      <c r="H6" s="35">
        <v>8</v>
      </c>
      <c r="I6" s="35">
        <v>9</v>
      </c>
      <c r="J6" s="35">
        <v>10</v>
      </c>
      <c r="K6" s="35">
        <v>11</v>
      </c>
      <c r="L6" s="35">
        <v>12</v>
      </c>
      <c r="M6" s="35">
        <v>13</v>
      </c>
      <c r="N6" s="35">
        <v>14</v>
      </c>
      <c r="O6" s="35">
        <v>15</v>
      </c>
      <c r="P6" s="35">
        <v>16</v>
      </c>
      <c r="Q6" s="36">
        <v>17</v>
      </c>
      <c r="R6" s="35">
        <v>18</v>
      </c>
      <c r="S6" s="35">
        <v>19</v>
      </c>
      <c r="T6" s="35">
        <v>20</v>
      </c>
      <c r="U6" s="35">
        <v>21</v>
      </c>
      <c r="V6" s="35">
        <v>22</v>
      </c>
      <c r="W6" s="35">
        <v>23</v>
      </c>
      <c r="X6" s="35">
        <v>24</v>
      </c>
      <c r="Y6" s="35">
        <v>25</v>
      </c>
    </row>
    <row r="7" spans="1:25" ht="117.6" customHeight="1" x14ac:dyDescent="0.2">
      <c r="A7" s="92">
        <v>1</v>
      </c>
      <c r="B7" s="92" t="s">
        <v>95</v>
      </c>
      <c r="C7" s="93" t="s">
        <v>96</v>
      </c>
      <c r="D7" s="94">
        <v>2</v>
      </c>
      <c r="E7" s="99">
        <v>2.7</v>
      </c>
      <c r="F7" s="93" t="s">
        <v>97</v>
      </c>
      <c r="G7" s="147" t="s">
        <v>119</v>
      </c>
      <c r="H7" s="94" t="s">
        <v>49</v>
      </c>
      <c r="I7" s="94" t="s">
        <v>102</v>
      </c>
      <c r="J7" s="94" t="s">
        <v>103</v>
      </c>
      <c r="K7" s="94" t="s">
        <v>93</v>
      </c>
      <c r="L7" s="78" t="s">
        <v>98</v>
      </c>
      <c r="M7" s="41" t="s">
        <v>51</v>
      </c>
      <c r="N7" s="41" t="s">
        <v>100</v>
      </c>
      <c r="O7" s="146" t="s">
        <v>114</v>
      </c>
      <c r="P7" s="97">
        <v>3233777.62</v>
      </c>
      <c r="Q7" s="42">
        <v>2173597.27</v>
      </c>
      <c r="R7" s="6">
        <v>1738877.81</v>
      </c>
      <c r="S7" s="28">
        <v>0.8</v>
      </c>
      <c r="T7" s="6">
        <v>391247.51</v>
      </c>
      <c r="U7" s="28">
        <v>0.18</v>
      </c>
      <c r="V7" s="6">
        <f>Q7*0.02</f>
        <v>43471.945400000004</v>
      </c>
      <c r="W7" s="28">
        <v>0.02</v>
      </c>
      <c r="X7" s="97">
        <v>3233777.62</v>
      </c>
      <c r="Y7" s="6">
        <v>0</v>
      </c>
    </row>
    <row r="8" spans="1:25" ht="169.5" customHeight="1" x14ac:dyDescent="0.2">
      <c r="A8" s="92"/>
      <c r="B8" s="92"/>
      <c r="C8" s="93"/>
      <c r="D8" s="94"/>
      <c r="E8" s="99"/>
      <c r="F8" s="93"/>
      <c r="G8" s="147"/>
      <c r="H8" s="94"/>
      <c r="I8" s="94"/>
      <c r="J8" s="94"/>
      <c r="K8" s="98"/>
      <c r="L8" s="78" t="s">
        <v>99</v>
      </c>
      <c r="M8" s="40" t="s">
        <v>52</v>
      </c>
      <c r="N8" s="40" t="s">
        <v>101</v>
      </c>
      <c r="O8" s="146"/>
      <c r="P8" s="97"/>
      <c r="Q8" s="42">
        <v>1060180.3500000001</v>
      </c>
      <c r="R8" s="6">
        <v>848144.28</v>
      </c>
      <c r="S8" s="28">
        <v>0.8</v>
      </c>
      <c r="T8" s="6">
        <f>Q8*0.18</f>
        <v>190832.46300000002</v>
      </c>
      <c r="U8" s="28">
        <v>0.18</v>
      </c>
      <c r="V8" s="6">
        <f>Q8*0.02</f>
        <v>21203.607000000004</v>
      </c>
      <c r="W8" s="28">
        <v>0.02</v>
      </c>
      <c r="X8" s="97"/>
      <c r="Y8" s="7">
        <v>0</v>
      </c>
    </row>
    <row r="9" spans="1:25" ht="191.25" customHeight="1" x14ac:dyDescent="0.2">
      <c r="A9" s="112">
        <v>2</v>
      </c>
      <c r="B9" s="112" t="s">
        <v>111</v>
      </c>
      <c r="C9" s="114" t="s">
        <v>112</v>
      </c>
      <c r="D9" s="121">
        <v>2</v>
      </c>
      <c r="E9" s="116">
        <v>2.7</v>
      </c>
      <c r="F9" s="148" t="s">
        <v>116</v>
      </c>
      <c r="G9" s="149" t="s">
        <v>120</v>
      </c>
      <c r="H9" s="87" t="s">
        <v>49</v>
      </c>
      <c r="I9" s="87" t="s">
        <v>117</v>
      </c>
      <c r="J9" s="87" t="s">
        <v>118</v>
      </c>
      <c r="K9" s="87" t="s">
        <v>93</v>
      </c>
      <c r="L9" s="46" t="s">
        <v>113</v>
      </c>
      <c r="M9" s="57" t="s">
        <v>52</v>
      </c>
      <c r="N9" s="47" t="s">
        <v>53</v>
      </c>
      <c r="O9" s="146" t="s">
        <v>115</v>
      </c>
      <c r="P9" s="131">
        <v>2816081.13</v>
      </c>
      <c r="Q9" s="45">
        <v>1746373.24</v>
      </c>
      <c r="R9" s="38">
        <v>1397098.59</v>
      </c>
      <c r="S9" s="39">
        <v>0.8</v>
      </c>
      <c r="T9" s="38">
        <v>314347.18</v>
      </c>
      <c r="U9" s="39">
        <v>0.18</v>
      </c>
      <c r="V9" s="38">
        <v>34927.47</v>
      </c>
      <c r="W9" s="39">
        <v>0.02</v>
      </c>
      <c r="X9" s="131">
        <v>2816081.13</v>
      </c>
      <c r="Y9" s="38">
        <v>0</v>
      </c>
    </row>
    <row r="10" spans="1:25" ht="154.15" customHeight="1" x14ac:dyDescent="0.2">
      <c r="A10" s="92"/>
      <c r="B10" s="92"/>
      <c r="C10" s="113"/>
      <c r="D10" s="87"/>
      <c r="E10" s="99"/>
      <c r="F10" s="93"/>
      <c r="G10" s="150"/>
      <c r="H10" s="94"/>
      <c r="I10" s="94"/>
      <c r="J10" s="94"/>
      <c r="K10" s="98"/>
      <c r="L10" s="55" t="s">
        <v>190</v>
      </c>
      <c r="M10" s="58" t="s">
        <v>51</v>
      </c>
      <c r="N10" s="56" t="s">
        <v>58</v>
      </c>
      <c r="O10" s="146"/>
      <c r="P10" s="97"/>
      <c r="Q10" s="44">
        <v>1069707.8899999999</v>
      </c>
      <c r="R10" s="6">
        <v>855766.31</v>
      </c>
      <c r="S10" s="28">
        <v>0.8</v>
      </c>
      <c r="T10" s="6">
        <v>192547.42</v>
      </c>
      <c r="U10" s="28">
        <v>0.18</v>
      </c>
      <c r="V10" s="6">
        <v>21394.16</v>
      </c>
      <c r="W10" s="28">
        <v>0.02</v>
      </c>
      <c r="X10" s="97"/>
      <c r="Y10" s="7">
        <v>0</v>
      </c>
    </row>
    <row r="11" spans="1:25" ht="77.45" customHeight="1" x14ac:dyDescent="0.2">
      <c r="A11" s="112">
        <v>3</v>
      </c>
      <c r="B11" s="112" t="s">
        <v>122</v>
      </c>
      <c r="C11" s="136" t="s">
        <v>135</v>
      </c>
      <c r="D11" s="121">
        <v>2</v>
      </c>
      <c r="E11" s="116">
        <v>2.4</v>
      </c>
      <c r="F11" s="143" t="s">
        <v>131</v>
      </c>
      <c r="G11" s="145" t="s">
        <v>134</v>
      </c>
      <c r="H11" s="87" t="s">
        <v>121</v>
      </c>
      <c r="I11" s="87" t="s">
        <v>132</v>
      </c>
      <c r="J11" s="87" t="s">
        <v>133</v>
      </c>
      <c r="K11" s="87" t="s">
        <v>93</v>
      </c>
      <c r="L11" s="55" t="s">
        <v>123</v>
      </c>
      <c r="M11" s="34" t="s">
        <v>51</v>
      </c>
      <c r="N11" s="54" t="s">
        <v>129</v>
      </c>
      <c r="O11" s="105" t="s">
        <v>130</v>
      </c>
      <c r="P11" s="134">
        <v>24330679.260000002</v>
      </c>
      <c r="Q11" s="43">
        <v>900120.06</v>
      </c>
      <c r="R11" s="38">
        <v>720096.04</v>
      </c>
      <c r="S11" s="39">
        <v>0.8</v>
      </c>
      <c r="T11" s="38">
        <v>162021.62</v>
      </c>
      <c r="U11" s="39">
        <v>0.18</v>
      </c>
      <c r="V11" s="38">
        <v>18002.400000000001</v>
      </c>
      <c r="W11" s="39">
        <v>0.02</v>
      </c>
      <c r="X11" s="131">
        <v>26812467.300000001</v>
      </c>
      <c r="Y11" s="38">
        <v>0</v>
      </c>
    </row>
    <row r="12" spans="1:25" ht="77.45" customHeight="1" x14ac:dyDescent="0.2">
      <c r="A12" s="112"/>
      <c r="B12" s="112"/>
      <c r="C12" s="136"/>
      <c r="D12" s="121"/>
      <c r="E12" s="116"/>
      <c r="F12" s="144"/>
      <c r="G12" s="145"/>
      <c r="H12" s="87"/>
      <c r="I12" s="87"/>
      <c r="J12" s="87"/>
      <c r="K12" s="87"/>
      <c r="L12" s="50" t="s">
        <v>124</v>
      </c>
      <c r="M12" s="37" t="s">
        <v>52</v>
      </c>
      <c r="N12" s="48" t="s">
        <v>101</v>
      </c>
      <c r="O12" s="122"/>
      <c r="P12" s="134"/>
      <c r="Q12" s="45">
        <v>8200000.5</v>
      </c>
      <c r="R12" s="38">
        <v>6560000.4000000004</v>
      </c>
      <c r="S12" s="39">
        <v>0.8</v>
      </c>
      <c r="T12" s="52">
        <v>1475525.1</v>
      </c>
      <c r="U12" s="39">
        <v>0.18</v>
      </c>
      <c r="V12" s="38">
        <v>164475</v>
      </c>
      <c r="W12" s="39">
        <v>0.02</v>
      </c>
      <c r="X12" s="131"/>
      <c r="Y12" s="38">
        <v>0</v>
      </c>
    </row>
    <row r="13" spans="1:25" ht="77.45" customHeight="1" x14ac:dyDescent="0.2">
      <c r="A13" s="112"/>
      <c r="B13" s="112"/>
      <c r="C13" s="136"/>
      <c r="D13" s="121"/>
      <c r="E13" s="116"/>
      <c r="F13" s="144"/>
      <c r="G13" s="145"/>
      <c r="H13" s="87"/>
      <c r="I13" s="87"/>
      <c r="J13" s="87"/>
      <c r="K13" s="87"/>
      <c r="L13" s="50" t="s">
        <v>125</v>
      </c>
      <c r="M13" s="34" t="s">
        <v>51</v>
      </c>
      <c r="N13" s="49" t="s">
        <v>100</v>
      </c>
      <c r="O13" s="122"/>
      <c r="P13" s="134"/>
      <c r="Q13" s="45">
        <v>9375000</v>
      </c>
      <c r="R13" s="38">
        <v>7500000</v>
      </c>
      <c r="S13" s="39">
        <v>0.8</v>
      </c>
      <c r="T13" s="53">
        <v>1687500</v>
      </c>
      <c r="U13" s="39">
        <v>0.18</v>
      </c>
      <c r="V13" s="38">
        <v>187500</v>
      </c>
      <c r="W13" s="39">
        <v>0.02</v>
      </c>
      <c r="X13" s="131"/>
      <c r="Y13" s="38">
        <v>0</v>
      </c>
    </row>
    <row r="14" spans="1:25" ht="116.25" customHeight="1" x14ac:dyDescent="0.2">
      <c r="A14" s="112"/>
      <c r="B14" s="112"/>
      <c r="C14" s="136"/>
      <c r="D14" s="121"/>
      <c r="E14" s="116"/>
      <c r="F14" s="144"/>
      <c r="G14" s="145"/>
      <c r="H14" s="87"/>
      <c r="I14" s="87"/>
      <c r="J14" s="87"/>
      <c r="K14" s="87"/>
      <c r="L14" s="50" t="s">
        <v>126</v>
      </c>
      <c r="M14" s="34" t="s">
        <v>51</v>
      </c>
      <c r="N14" s="49" t="s">
        <v>58</v>
      </c>
      <c r="O14" s="122"/>
      <c r="P14" s="134"/>
      <c r="Q14" s="45">
        <v>4500000</v>
      </c>
      <c r="R14" s="38">
        <v>3600000</v>
      </c>
      <c r="S14" s="39">
        <v>0.8</v>
      </c>
      <c r="T14" s="6">
        <v>810000</v>
      </c>
      <c r="U14" s="39">
        <v>0.18</v>
      </c>
      <c r="V14" s="38">
        <v>90000</v>
      </c>
      <c r="W14" s="39">
        <v>0.02</v>
      </c>
      <c r="X14" s="131"/>
      <c r="Y14" s="38">
        <v>0</v>
      </c>
    </row>
    <row r="15" spans="1:25" ht="103.5" customHeight="1" x14ac:dyDescent="0.2">
      <c r="A15" s="112"/>
      <c r="B15" s="112"/>
      <c r="C15" s="136"/>
      <c r="D15" s="121"/>
      <c r="E15" s="116"/>
      <c r="F15" s="144"/>
      <c r="G15" s="145"/>
      <c r="H15" s="87"/>
      <c r="I15" s="87"/>
      <c r="J15" s="87"/>
      <c r="K15" s="87"/>
      <c r="L15" s="50" t="s">
        <v>127</v>
      </c>
      <c r="M15" s="37" t="s">
        <v>52</v>
      </c>
      <c r="N15" s="48" t="s">
        <v>101</v>
      </c>
      <c r="O15" s="122"/>
      <c r="P15" s="134"/>
      <c r="Q15" s="45">
        <v>679486.8</v>
      </c>
      <c r="R15" s="38">
        <v>543589.43999999994</v>
      </c>
      <c r="S15" s="39">
        <v>0.8</v>
      </c>
      <c r="T15" s="38">
        <v>122307.62</v>
      </c>
      <c r="U15" s="39">
        <v>0.18</v>
      </c>
      <c r="V15" s="38">
        <v>13589.74</v>
      </c>
      <c r="W15" s="39">
        <v>0.02</v>
      </c>
      <c r="X15" s="131"/>
      <c r="Y15" s="38">
        <v>0</v>
      </c>
    </row>
    <row r="16" spans="1:25" ht="77.45" customHeight="1" x14ac:dyDescent="0.2">
      <c r="A16" s="111"/>
      <c r="B16" s="111"/>
      <c r="C16" s="113"/>
      <c r="D16" s="121"/>
      <c r="E16" s="115"/>
      <c r="F16" s="144"/>
      <c r="G16" s="145"/>
      <c r="H16" s="86"/>
      <c r="I16" s="86"/>
      <c r="J16" s="86"/>
      <c r="K16" s="133"/>
      <c r="L16" s="51" t="s">
        <v>128</v>
      </c>
      <c r="M16" s="59" t="s">
        <v>52</v>
      </c>
      <c r="N16" s="64" t="s">
        <v>101</v>
      </c>
      <c r="O16" s="122"/>
      <c r="P16" s="135"/>
      <c r="Q16" s="60">
        <v>676071.9</v>
      </c>
      <c r="R16" s="61">
        <v>540857.52</v>
      </c>
      <c r="S16" s="28">
        <v>0.8</v>
      </c>
      <c r="T16" s="61">
        <v>121692.94</v>
      </c>
      <c r="U16" s="28">
        <v>0.18</v>
      </c>
      <c r="V16" s="61">
        <v>13521.44</v>
      </c>
      <c r="W16" s="62">
        <v>0.02</v>
      </c>
      <c r="X16" s="132"/>
      <c r="Y16" s="63">
        <v>0</v>
      </c>
    </row>
    <row r="17" spans="1:25" ht="51.6" customHeight="1" x14ac:dyDescent="0.2">
      <c r="A17" s="92">
        <v>4</v>
      </c>
      <c r="B17" s="92" t="s">
        <v>136</v>
      </c>
      <c r="C17" s="136" t="s">
        <v>137</v>
      </c>
      <c r="D17" s="94">
        <v>2</v>
      </c>
      <c r="E17" s="99">
        <v>2.7</v>
      </c>
      <c r="F17" s="137" t="s">
        <v>143</v>
      </c>
      <c r="G17" s="139" t="s">
        <v>142</v>
      </c>
      <c r="H17" s="94" t="s">
        <v>49</v>
      </c>
      <c r="I17" s="151" t="s">
        <v>144</v>
      </c>
      <c r="J17" s="151" t="s">
        <v>145</v>
      </c>
      <c r="K17" s="94" t="s">
        <v>93</v>
      </c>
      <c r="L17" s="55" t="s">
        <v>126</v>
      </c>
      <c r="M17" s="34" t="s">
        <v>51</v>
      </c>
      <c r="N17" s="49" t="s">
        <v>58</v>
      </c>
      <c r="O17" s="105" t="s">
        <v>114</v>
      </c>
      <c r="P17" s="107">
        <v>3499630.11</v>
      </c>
      <c r="Q17" s="65">
        <v>1850000</v>
      </c>
      <c r="R17" s="67">
        <v>1480000</v>
      </c>
      <c r="S17" s="39">
        <v>0.8</v>
      </c>
      <c r="T17" s="6">
        <v>333000</v>
      </c>
      <c r="U17" s="39">
        <v>0.18</v>
      </c>
      <c r="V17" s="6">
        <v>37000</v>
      </c>
      <c r="W17" s="62">
        <v>0.02</v>
      </c>
      <c r="X17" s="109">
        <v>3688121.68</v>
      </c>
      <c r="Y17" s="7">
        <v>0</v>
      </c>
    </row>
    <row r="18" spans="1:25" ht="51.6" customHeight="1" x14ac:dyDescent="0.2">
      <c r="A18" s="92"/>
      <c r="B18" s="92"/>
      <c r="C18" s="136"/>
      <c r="D18" s="94"/>
      <c r="E18" s="99"/>
      <c r="F18" s="138"/>
      <c r="G18" s="139"/>
      <c r="H18" s="94"/>
      <c r="I18" s="151"/>
      <c r="J18" s="151"/>
      <c r="K18" s="94"/>
      <c r="L18" s="55" t="s">
        <v>138</v>
      </c>
      <c r="M18" s="34" t="s">
        <v>51</v>
      </c>
      <c r="N18" s="49" t="s">
        <v>58</v>
      </c>
      <c r="O18" s="122"/>
      <c r="P18" s="123"/>
      <c r="Q18" s="66">
        <v>450000</v>
      </c>
      <c r="R18" s="67">
        <v>360000</v>
      </c>
      <c r="S18" s="39">
        <v>0.8</v>
      </c>
      <c r="T18" s="6">
        <v>81000</v>
      </c>
      <c r="U18" s="39">
        <v>0.18</v>
      </c>
      <c r="V18" s="6">
        <v>9000</v>
      </c>
      <c r="W18" s="62">
        <v>0.02</v>
      </c>
      <c r="X18" s="124"/>
      <c r="Y18" s="7">
        <v>0</v>
      </c>
    </row>
    <row r="19" spans="1:25" ht="51.6" customHeight="1" x14ac:dyDescent="0.2">
      <c r="A19" s="92"/>
      <c r="B19" s="92"/>
      <c r="C19" s="136"/>
      <c r="D19" s="94"/>
      <c r="E19" s="99"/>
      <c r="F19" s="138"/>
      <c r="G19" s="139"/>
      <c r="H19" s="94"/>
      <c r="I19" s="151"/>
      <c r="J19" s="151"/>
      <c r="K19" s="94"/>
      <c r="L19" s="55" t="s">
        <v>139</v>
      </c>
      <c r="M19" s="34" t="s">
        <v>51</v>
      </c>
      <c r="N19" s="49" t="s">
        <v>58</v>
      </c>
      <c r="O19" s="122"/>
      <c r="P19" s="123"/>
      <c r="Q19" s="66">
        <v>449930.11</v>
      </c>
      <c r="R19" s="67">
        <v>359944.08</v>
      </c>
      <c r="S19" s="39">
        <v>0.8</v>
      </c>
      <c r="T19" s="6">
        <v>80987.42</v>
      </c>
      <c r="U19" s="39">
        <v>0.18</v>
      </c>
      <c r="V19" s="6">
        <v>8998.61</v>
      </c>
      <c r="W19" s="62">
        <v>0.02</v>
      </c>
      <c r="X19" s="124"/>
      <c r="Y19" s="7">
        <v>0</v>
      </c>
    </row>
    <row r="20" spans="1:25" ht="51.6" customHeight="1" x14ac:dyDescent="0.2">
      <c r="A20" s="92"/>
      <c r="B20" s="92"/>
      <c r="C20" s="136"/>
      <c r="D20" s="94"/>
      <c r="E20" s="99"/>
      <c r="F20" s="138"/>
      <c r="G20" s="139"/>
      <c r="H20" s="94"/>
      <c r="I20" s="151"/>
      <c r="J20" s="151"/>
      <c r="K20" s="94"/>
      <c r="L20" s="55" t="s">
        <v>140</v>
      </c>
      <c r="M20" s="69" t="s">
        <v>52</v>
      </c>
      <c r="N20" s="64" t="s">
        <v>141</v>
      </c>
      <c r="O20" s="106"/>
      <c r="P20" s="108"/>
      <c r="Q20" s="70">
        <v>749700</v>
      </c>
      <c r="R20" s="71">
        <v>599760</v>
      </c>
      <c r="S20" s="62">
        <v>0.8</v>
      </c>
      <c r="T20" s="61">
        <v>134946</v>
      </c>
      <c r="U20" s="62">
        <v>0.18</v>
      </c>
      <c r="V20" s="61">
        <v>14994</v>
      </c>
      <c r="W20" s="62">
        <v>0.02</v>
      </c>
      <c r="X20" s="124"/>
      <c r="Y20" s="7">
        <v>0</v>
      </c>
    </row>
    <row r="21" spans="1:25" ht="177.75" customHeight="1" x14ac:dyDescent="0.2">
      <c r="A21" s="111">
        <v>5</v>
      </c>
      <c r="B21" s="111" t="s">
        <v>146</v>
      </c>
      <c r="C21" s="113" t="s">
        <v>147</v>
      </c>
      <c r="D21" s="86">
        <v>2</v>
      </c>
      <c r="E21" s="115">
        <v>2.7</v>
      </c>
      <c r="F21" s="117" t="s">
        <v>149</v>
      </c>
      <c r="G21" s="141" t="s">
        <v>150</v>
      </c>
      <c r="H21" s="86" t="s">
        <v>49</v>
      </c>
      <c r="I21" s="103" t="s">
        <v>151</v>
      </c>
      <c r="J21" s="103" t="s">
        <v>152</v>
      </c>
      <c r="K21" s="86" t="s">
        <v>93</v>
      </c>
      <c r="L21" s="55" t="s">
        <v>148</v>
      </c>
      <c r="M21" s="69" t="s">
        <v>52</v>
      </c>
      <c r="N21" s="64" t="s">
        <v>53</v>
      </c>
      <c r="O21" s="105" t="s">
        <v>115</v>
      </c>
      <c r="P21" s="107">
        <v>3492196.65</v>
      </c>
      <c r="Q21" s="72">
        <v>1749999.97</v>
      </c>
      <c r="R21" s="67">
        <v>1399999.97</v>
      </c>
      <c r="S21" s="28">
        <v>0.8</v>
      </c>
      <c r="T21" s="6">
        <v>315000</v>
      </c>
      <c r="U21" s="28">
        <v>0.18</v>
      </c>
      <c r="V21" s="6">
        <v>35000</v>
      </c>
      <c r="W21" s="28">
        <v>0.02</v>
      </c>
      <c r="X21" s="140">
        <f>P21</f>
        <v>3492196.65</v>
      </c>
      <c r="Y21" s="7">
        <v>0</v>
      </c>
    </row>
    <row r="22" spans="1:25" ht="129" customHeight="1" x14ac:dyDescent="0.2">
      <c r="A22" s="112"/>
      <c r="B22" s="112"/>
      <c r="C22" s="114"/>
      <c r="D22" s="87"/>
      <c r="E22" s="116"/>
      <c r="F22" s="118"/>
      <c r="G22" s="142"/>
      <c r="H22" s="87"/>
      <c r="I22" s="104"/>
      <c r="J22" s="104"/>
      <c r="K22" s="87"/>
      <c r="L22" s="55" t="s">
        <v>190</v>
      </c>
      <c r="M22" s="68" t="s">
        <v>51</v>
      </c>
      <c r="N22" s="64" t="s">
        <v>58</v>
      </c>
      <c r="O22" s="106"/>
      <c r="P22" s="108"/>
      <c r="Q22" s="72">
        <v>1742196.68</v>
      </c>
      <c r="R22" s="67">
        <v>1393757.34</v>
      </c>
      <c r="S22" s="28">
        <v>0.8</v>
      </c>
      <c r="T22" s="6">
        <v>313595.40000000002</v>
      </c>
      <c r="U22" s="28">
        <v>0.18</v>
      </c>
      <c r="V22" s="6">
        <v>34843.94</v>
      </c>
      <c r="W22" s="28">
        <v>0.02</v>
      </c>
      <c r="X22" s="140"/>
      <c r="Y22" s="7">
        <v>0</v>
      </c>
    </row>
    <row r="23" spans="1:25" ht="137.25" customHeight="1" x14ac:dyDescent="0.2">
      <c r="A23" s="111">
        <v>6</v>
      </c>
      <c r="B23" s="111" t="s">
        <v>161</v>
      </c>
      <c r="C23" s="113" t="s">
        <v>162</v>
      </c>
      <c r="D23" s="86">
        <v>2</v>
      </c>
      <c r="E23" s="115">
        <v>2.7</v>
      </c>
      <c r="F23" s="117" t="s">
        <v>163</v>
      </c>
      <c r="G23" s="119" t="s">
        <v>174</v>
      </c>
      <c r="H23" s="86" t="s">
        <v>156</v>
      </c>
      <c r="I23" s="103" t="s">
        <v>164</v>
      </c>
      <c r="J23" s="103" t="s">
        <v>165</v>
      </c>
      <c r="K23" s="86" t="s">
        <v>93</v>
      </c>
      <c r="L23" s="55" t="s">
        <v>189</v>
      </c>
      <c r="M23" s="73" t="s">
        <v>51</v>
      </c>
      <c r="N23" s="75" t="s">
        <v>58</v>
      </c>
      <c r="O23" s="105" t="s">
        <v>114</v>
      </c>
      <c r="P23" s="107">
        <v>666024.35</v>
      </c>
      <c r="Q23" s="66">
        <v>356255.16</v>
      </c>
      <c r="R23" s="76">
        <v>285004.12</v>
      </c>
      <c r="S23" s="28">
        <v>0.8</v>
      </c>
      <c r="T23" s="6">
        <v>64125.93</v>
      </c>
      <c r="U23" s="28">
        <v>0.18</v>
      </c>
      <c r="V23" s="6">
        <v>7125.11</v>
      </c>
      <c r="W23" s="28">
        <v>0.02</v>
      </c>
      <c r="X23" s="107">
        <v>666024.35</v>
      </c>
      <c r="Y23" s="77">
        <v>0</v>
      </c>
    </row>
    <row r="24" spans="1:25" ht="133.5" customHeight="1" x14ac:dyDescent="0.2">
      <c r="A24" s="125"/>
      <c r="B24" s="125"/>
      <c r="C24" s="126"/>
      <c r="D24" s="121"/>
      <c r="E24" s="127"/>
      <c r="F24" s="128"/>
      <c r="G24" s="129"/>
      <c r="H24" s="121"/>
      <c r="I24" s="130"/>
      <c r="J24" s="130"/>
      <c r="K24" s="121"/>
      <c r="L24" s="55" t="s">
        <v>188</v>
      </c>
      <c r="M24" s="73" t="s">
        <v>52</v>
      </c>
      <c r="N24" s="75" t="s">
        <v>53</v>
      </c>
      <c r="O24" s="122"/>
      <c r="P24" s="123"/>
      <c r="Q24" s="66">
        <v>239729.19</v>
      </c>
      <c r="R24" s="76">
        <v>191783.35</v>
      </c>
      <c r="S24" s="28">
        <v>0.8</v>
      </c>
      <c r="T24" s="52">
        <v>43151.25</v>
      </c>
      <c r="U24" s="28">
        <v>0.18</v>
      </c>
      <c r="V24" s="6">
        <v>4794.59</v>
      </c>
      <c r="W24" s="28">
        <v>0.02</v>
      </c>
      <c r="X24" s="123"/>
      <c r="Y24" s="77">
        <v>0</v>
      </c>
    </row>
    <row r="25" spans="1:25" ht="105.6" customHeight="1" x14ac:dyDescent="0.2">
      <c r="A25" s="112"/>
      <c r="B25" s="112"/>
      <c r="C25" s="114"/>
      <c r="D25" s="87"/>
      <c r="E25" s="116"/>
      <c r="F25" s="118"/>
      <c r="G25" s="120"/>
      <c r="H25" s="87"/>
      <c r="I25" s="104"/>
      <c r="J25" s="104"/>
      <c r="K25" s="87"/>
      <c r="L25" s="55" t="s">
        <v>187</v>
      </c>
      <c r="M25" s="73" t="s">
        <v>51</v>
      </c>
      <c r="N25" s="75" t="s">
        <v>58</v>
      </c>
      <c r="O25" s="106"/>
      <c r="P25" s="108"/>
      <c r="Q25" s="66">
        <v>70040</v>
      </c>
      <c r="R25" s="76">
        <v>56032</v>
      </c>
      <c r="S25" s="28">
        <v>0.8</v>
      </c>
      <c r="T25" s="6">
        <v>12607.2</v>
      </c>
      <c r="U25" s="28">
        <v>0.18</v>
      </c>
      <c r="V25" s="6">
        <v>1400.8</v>
      </c>
      <c r="W25" s="28">
        <v>0.02</v>
      </c>
      <c r="X25" s="108"/>
      <c r="Y25" s="77">
        <v>0</v>
      </c>
    </row>
    <row r="26" spans="1:25" ht="124.5" customHeight="1" x14ac:dyDescent="0.2">
      <c r="A26" s="111">
        <v>7</v>
      </c>
      <c r="B26" s="111" t="s">
        <v>153</v>
      </c>
      <c r="C26" s="113" t="s">
        <v>154</v>
      </c>
      <c r="D26" s="86">
        <v>2</v>
      </c>
      <c r="E26" s="115">
        <v>2.7</v>
      </c>
      <c r="F26" s="117" t="s">
        <v>155</v>
      </c>
      <c r="G26" s="119" t="s">
        <v>175</v>
      </c>
      <c r="H26" s="86" t="s">
        <v>156</v>
      </c>
      <c r="I26" s="103" t="s">
        <v>166</v>
      </c>
      <c r="J26" s="103" t="s">
        <v>167</v>
      </c>
      <c r="K26" s="86" t="s">
        <v>93</v>
      </c>
      <c r="L26" s="55" t="s">
        <v>157</v>
      </c>
      <c r="M26" s="74" t="s">
        <v>52</v>
      </c>
      <c r="N26" s="64" t="s">
        <v>53</v>
      </c>
      <c r="O26" s="105" t="s">
        <v>114</v>
      </c>
      <c r="P26" s="107">
        <v>733294.6</v>
      </c>
      <c r="Q26" s="72">
        <v>273360</v>
      </c>
      <c r="R26" s="67">
        <v>218688</v>
      </c>
      <c r="S26" s="28">
        <v>0.8</v>
      </c>
      <c r="T26" s="6">
        <v>49204.800000000003</v>
      </c>
      <c r="U26" s="28">
        <v>0.18</v>
      </c>
      <c r="V26" s="6">
        <v>5467.2</v>
      </c>
      <c r="W26" s="28">
        <v>0.02</v>
      </c>
      <c r="X26" s="109">
        <v>733294.6</v>
      </c>
      <c r="Y26" s="7">
        <v>0</v>
      </c>
    </row>
    <row r="27" spans="1:25" ht="123" customHeight="1" x14ac:dyDescent="0.2">
      <c r="A27" s="125"/>
      <c r="B27" s="125"/>
      <c r="C27" s="126"/>
      <c r="D27" s="121"/>
      <c r="E27" s="127"/>
      <c r="F27" s="128"/>
      <c r="G27" s="129"/>
      <c r="H27" s="121"/>
      <c r="I27" s="130"/>
      <c r="J27" s="130"/>
      <c r="K27" s="121"/>
      <c r="L27" s="55" t="s">
        <v>158</v>
      </c>
      <c r="M27" s="74" t="s">
        <v>51</v>
      </c>
      <c r="N27" s="75" t="s">
        <v>159</v>
      </c>
      <c r="O27" s="122"/>
      <c r="P27" s="123"/>
      <c r="Q27" s="72">
        <v>228370</v>
      </c>
      <c r="R27" s="67">
        <v>182696</v>
      </c>
      <c r="S27" s="28">
        <v>0.8</v>
      </c>
      <c r="T27" s="6">
        <v>41106.6</v>
      </c>
      <c r="U27" s="28">
        <v>0.18</v>
      </c>
      <c r="V27" s="6">
        <v>4567.3999999999996</v>
      </c>
      <c r="W27" s="28">
        <v>0.02</v>
      </c>
      <c r="X27" s="124"/>
      <c r="Y27" s="7">
        <v>0</v>
      </c>
    </row>
    <row r="28" spans="1:25" ht="91.15" customHeight="1" x14ac:dyDescent="0.2">
      <c r="A28" s="112"/>
      <c r="B28" s="112"/>
      <c r="C28" s="114"/>
      <c r="D28" s="87"/>
      <c r="E28" s="116"/>
      <c r="F28" s="118"/>
      <c r="G28" s="120"/>
      <c r="H28" s="87"/>
      <c r="I28" s="104"/>
      <c r="J28" s="104"/>
      <c r="K28" s="87"/>
      <c r="L28" s="55" t="s">
        <v>160</v>
      </c>
      <c r="M28" s="74" t="s">
        <v>51</v>
      </c>
      <c r="N28" s="75" t="s">
        <v>159</v>
      </c>
      <c r="O28" s="106"/>
      <c r="P28" s="108"/>
      <c r="Q28" s="72">
        <v>231564.6</v>
      </c>
      <c r="R28" s="67">
        <v>185251.68</v>
      </c>
      <c r="S28" s="28">
        <v>0.8</v>
      </c>
      <c r="T28" s="6">
        <v>41681.629999999997</v>
      </c>
      <c r="U28" s="28">
        <v>0.18</v>
      </c>
      <c r="V28" s="6">
        <v>4631.29</v>
      </c>
      <c r="W28" s="28">
        <v>0.02</v>
      </c>
      <c r="X28" s="110"/>
      <c r="Y28" s="7">
        <v>0</v>
      </c>
    </row>
    <row r="29" spans="1:25" ht="178.5" customHeight="1" x14ac:dyDescent="0.2">
      <c r="A29" s="111">
        <v>8</v>
      </c>
      <c r="B29" s="111" t="s">
        <v>168</v>
      </c>
      <c r="C29" s="113" t="s">
        <v>169</v>
      </c>
      <c r="D29" s="86">
        <v>2</v>
      </c>
      <c r="E29" s="115">
        <v>2.7</v>
      </c>
      <c r="F29" s="117" t="s">
        <v>170</v>
      </c>
      <c r="G29" s="119" t="s">
        <v>171</v>
      </c>
      <c r="H29" s="86" t="s">
        <v>172</v>
      </c>
      <c r="I29" s="103" t="s">
        <v>166</v>
      </c>
      <c r="J29" s="103" t="s">
        <v>176</v>
      </c>
      <c r="K29" s="86" t="s">
        <v>93</v>
      </c>
      <c r="L29" s="55" t="s">
        <v>185</v>
      </c>
      <c r="M29" s="79" t="s">
        <v>52</v>
      </c>
      <c r="N29" s="75" t="s">
        <v>53</v>
      </c>
      <c r="O29" s="105" t="s">
        <v>115</v>
      </c>
      <c r="P29" s="107">
        <v>3262618.48</v>
      </c>
      <c r="Q29" s="66">
        <v>1888861.34</v>
      </c>
      <c r="R29" s="76">
        <v>1511089.07</v>
      </c>
      <c r="S29" s="28">
        <v>0.8</v>
      </c>
      <c r="T29" s="6">
        <v>339995.04</v>
      </c>
      <c r="U29" s="28">
        <v>0.18</v>
      </c>
      <c r="V29" s="6">
        <v>37777.230000000003</v>
      </c>
      <c r="W29" s="28">
        <v>0.02</v>
      </c>
      <c r="X29" s="109">
        <f>P29+358062.2</f>
        <v>3620680.68</v>
      </c>
      <c r="Y29" s="80">
        <v>0</v>
      </c>
    </row>
    <row r="30" spans="1:25" ht="139.9" customHeight="1" x14ac:dyDescent="0.2">
      <c r="A30" s="112"/>
      <c r="B30" s="112"/>
      <c r="C30" s="114"/>
      <c r="D30" s="87"/>
      <c r="E30" s="116"/>
      <c r="F30" s="118"/>
      <c r="G30" s="120"/>
      <c r="H30" s="87"/>
      <c r="I30" s="104"/>
      <c r="J30" s="104"/>
      <c r="K30" s="87"/>
      <c r="L30" s="55" t="s">
        <v>184</v>
      </c>
      <c r="M30" s="79" t="s">
        <v>51</v>
      </c>
      <c r="N30" s="75" t="s">
        <v>173</v>
      </c>
      <c r="O30" s="106"/>
      <c r="P30" s="108"/>
      <c r="Q30" s="66">
        <v>1373757.14</v>
      </c>
      <c r="R30" s="76">
        <v>1099005.71</v>
      </c>
      <c r="S30" s="28">
        <v>0.8</v>
      </c>
      <c r="T30" s="6">
        <v>247276.29</v>
      </c>
      <c r="U30" s="28">
        <v>0.18</v>
      </c>
      <c r="V30" s="6">
        <v>27475.14</v>
      </c>
      <c r="W30" s="28">
        <v>0.02</v>
      </c>
      <c r="X30" s="110"/>
      <c r="Y30" s="77">
        <v>0</v>
      </c>
    </row>
    <row r="31" spans="1:25" ht="86.25" customHeight="1" x14ac:dyDescent="0.2">
      <c r="A31" s="111">
        <v>9</v>
      </c>
      <c r="B31" s="111" t="s">
        <v>177</v>
      </c>
      <c r="C31" s="113" t="s">
        <v>178</v>
      </c>
      <c r="D31" s="86">
        <v>2</v>
      </c>
      <c r="E31" s="115">
        <v>2.7</v>
      </c>
      <c r="F31" s="117" t="s">
        <v>179</v>
      </c>
      <c r="G31" s="119" t="s">
        <v>182</v>
      </c>
      <c r="H31" s="86" t="s">
        <v>156</v>
      </c>
      <c r="I31" s="103" t="s">
        <v>191</v>
      </c>
      <c r="J31" s="103" t="s">
        <v>192</v>
      </c>
      <c r="K31" s="86" t="s">
        <v>93</v>
      </c>
      <c r="L31" s="55" t="s">
        <v>183</v>
      </c>
      <c r="M31" s="81" t="s">
        <v>51</v>
      </c>
      <c r="N31" s="75" t="s">
        <v>100</v>
      </c>
      <c r="O31" s="105" t="s">
        <v>115</v>
      </c>
      <c r="P31" s="107">
        <v>362754.97</v>
      </c>
      <c r="Q31" s="66">
        <v>225304.46</v>
      </c>
      <c r="R31" s="76">
        <v>180243.56</v>
      </c>
      <c r="S31" s="28">
        <v>0.8</v>
      </c>
      <c r="T31" s="6">
        <v>40554.81</v>
      </c>
      <c r="U31" s="28">
        <v>0.18</v>
      </c>
      <c r="V31" s="6">
        <v>4506.09</v>
      </c>
      <c r="W31" s="28">
        <v>0.02</v>
      </c>
      <c r="X31" s="107">
        <v>362754.97</v>
      </c>
      <c r="Y31" s="77">
        <v>0</v>
      </c>
    </row>
    <row r="32" spans="1:25" ht="102.75" customHeight="1" x14ac:dyDescent="0.2">
      <c r="A32" s="125"/>
      <c r="B32" s="125"/>
      <c r="C32" s="126"/>
      <c r="D32" s="121"/>
      <c r="E32" s="127"/>
      <c r="F32" s="128"/>
      <c r="G32" s="129"/>
      <c r="H32" s="121"/>
      <c r="I32" s="130"/>
      <c r="J32" s="130"/>
      <c r="K32" s="121"/>
      <c r="L32" s="82" t="s">
        <v>186</v>
      </c>
      <c r="M32" s="81" t="s">
        <v>52</v>
      </c>
      <c r="N32" s="75" t="s">
        <v>180</v>
      </c>
      <c r="O32" s="122"/>
      <c r="P32" s="123"/>
      <c r="Q32" s="66">
        <v>65951.679999999993</v>
      </c>
      <c r="R32" s="76">
        <v>52761.34</v>
      </c>
      <c r="S32" s="28">
        <v>0.8</v>
      </c>
      <c r="T32" s="6">
        <v>11871.3</v>
      </c>
      <c r="U32" s="28">
        <v>0.18</v>
      </c>
      <c r="V32" s="6">
        <v>1319.04</v>
      </c>
      <c r="W32" s="28">
        <v>0.02</v>
      </c>
      <c r="X32" s="123"/>
      <c r="Y32" s="77">
        <v>0</v>
      </c>
    </row>
    <row r="33" spans="1:25" ht="76.900000000000006" customHeight="1" x14ac:dyDescent="0.2">
      <c r="A33" s="112"/>
      <c r="B33" s="112"/>
      <c r="C33" s="114"/>
      <c r="D33" s="87"/>
      <c r="E33" s="116"/>
      <c r="F33" s="118"/>
      <c r="G33" s="120"/>
      <c r="H33" s="87"/>
      <c r="I33" s="104"/>
      <c r="J33" s="104"/>
      <c r="K33" s="87"/>
      <c r="L33" s="55" t="s">
        <v>181</v>
      </c>
      <c r="M33" s="81" t="s">
        <v>52</v>
      </c>
      <c r="N33" s="75" t="s">
        <v>180</v>
      </c>
      <c r="O33" s="106"/>
      <c r="P33" s="108"/>
      <c r="Q33" s="66">
        <v>71498.83</v>
      </c>
      <c r="R33" s="76">
        <v>57199.06</v>
      </c>
      <c r="S33" s="28">
        <v>0.8</v>
      </c>
      <c r="T33" s="6">
        <v>12869.79</v>
      </c>
      <c r="U33" s="28">
        <v>0.18</v>
      </c>
      <c r="V33" s="6">
        <v>1429.98</v>
      </c>
      <c r="W33" s="28">
        <v>0.02</v>
      </c>
      <c r="X33" s="108"/>
      <c r="Y33" s="77">
        <v>0</v>
      </c>
    </row>
    <row r="34" spans="1:25" ht="28.5" customHeight="1" x14ac:dyDescent="0.2">
      <c r="A34" s="102" t="s">
        <v>79</v>
      </c>
      <c r="B34" s="102"/>
      <c r="C34" s="102"/>
      <c r="D34" s="102"/>
      <c r="E34" s="102"/>
      <c r="F34" s="102"/>
      <c r="G34" s="102"/>
      <c r="H34" s="102"/>
      <c r="I34" s="102"/>
      <c r="J34" s="102"/>
      <c r="K34" s="102"/>
      <c r="L34" s="102"/>
      <c r="M34" s="102"/>
      <c r="N34" s="102"/>
      <c r="O34" s="15"/>
      <c r="P34" s="16">
        <f>SUM(P7:P33)</f>
        <v>42397057.170000002</v>
      </c>
      <c r="Q34" s="16">
        <f>SUM(Q7:Q33)</f>
        <v>42397057.170000002</v>
      </c>
      <c r="R34" s="16">
        <f>SUM(R7:R33)</f>
        <v>33917645.670000009</v>
      </c>
      <c r="S34" s="16"/>
      <c r="T34" s="16">
        <f>SUM(T7:T33)</f>
        <v>7630995.3129999992</v>
      </c>
      <c r="U34" s="16"/>
      <c r="V34" s="16">
        <f>SUM(V7:V33)</f>
        <v>848416.18239999993</v>
      </c>
      <c r="W34" s="16"/>
      <c r="X34" s="16">
        <f>SUM(X7:X33)</f>
        <v>45425398.980000004</v>
      </c>
      <c r="Y34" s="16">
        <f>SUM(Y7:Y33)</f>
        <v>0</v>
      </c>
    </row>
    <row r="35" spans="1:25" ht="67.5" customHeight="1" x14ac:dyDescent="0.2">
      <c r="P35" s="5"/>
      <c r="Q35" s="5"/>
      <c r="R35" s="5"/>
    </row>
    <row r="36" spans="1:25" ht="16.5" x14ac:dyDescent="0.3">
      <c r="A36" s="95" t="s">
        <v>193</v>
      </c>
      <c r="B36" s="96"/>
      <c r="C36" s="96"/>
      <c r="D36" s="96"/>
      <c r="E36" s="96"/>
      <c r="F36" s="96"/>
      <c r="G36" s="96"/>
      <c r="H36" s="96"/>
      <c r="I36" s="96"/>
      <c r="J36" s="96"/>
      <c r="K36" s="96"/>
      <c r="L36" s="96"/>
      <c r="M36" s="96"/>
      <c r="N36" s="96"/>
      <c r="O36" s="96"/>
      <c r="P36" s="96"/>
      <c r="Q36" s="96"/>
      <c r="R36" s="96"/>
      <c r="S36" s="96"/>
      <c r="T36" s="96"/>
      <c r="U36" s="96"/>
      <c r="V36" s="96"/>
      <c r="W36" s="96"/>
      <c r="X36" s="20"/>
    </row>
    <row r="37" spans="1:25" ht="84" customHeight="1" x14ac:dyDescent="0.2">
      <c r="B37" s="10"/>
      <c r="C37" s="11"/>
      <c r="D37" s="11"/>
      <c r="E37" s="11"/>
      <c r="F37" s="12"/>
      <c r="G37" s="12"/>
    </row>
    <row r="38" spans="1:25" x14ac:dyDescent="0.2">
      <c r="C38" s="11"/>
      <c r="D38" s="11"/>
      <c r="E38" s="11"/>
      <c r="F38" s="12"/>
      <c r="G38" s="12"/>
    </row>
    <row r="39" spans="1:25" ht="15" x14ac:dyDescent="0.25">
      <c r="B39" s="9"/>
      <c r="C39" s="11"/>
      <c r="D39" s="11"/>
      <c r="E39" s="11"/>
      <c r="F39" s="12"/>
      <c r="G39" s="12"/>
      <c r="P39" s="14"/>
      <c r="Q39" s="14"/>
    </row>
    <row r="40" spans="1:25" x14ac:dyDescent="0.2">
      <c r="C40" s="11"/>
      <c r="D40" s="11"/>
      <c r="E40" s="11"/>
      <c r="F40" s="12"/>
      <c r="G40" s="12"/>
    </row>
    <row r="41" spans="1:25" x14ac:dyDescent="0.2">
      <c r="C41" s="11"/>
      <c r="D41" s="11"/>
      <c r="E41" s="11"/>
      <c r="F41" s="12"/>
      <c r="G41" s="12"/>
    </row>
    <row r="43" spans="1:25" x14ac:dyDescent="0.2">
      <c r="T43" s="5"/>
    </row>
  </sheetData>
  <autoFilter ref="A2:Y3">
    <filterColumn colId="12" showButton="0"/>
  </autoFilter>
  <mergeCells count="146">
    <mergeCell ref="J31:J33"/>
    <mergeCell ref="O31:O33"/>
    <mergeCell ref="K31:K33"/>
    <mergeCell ref="P31:P33"/>
    <mergeCell ref="X31:X33"/>
    <mergeCell ref="A31:A33"/>
    <mergeCell ref="B31:B33"/>
    <mergeCell ref="C31:C33"/>
    <mergeCell ref="D31:D33"/>
    <mergeCell ref="E31:E33"/>
    <mergeCell ref="F31:F33"/>
    <mergeCell ref="G31:G33"/>
    <mergeCell ref="H31:H33"/>
    <mergeCell ref="I31:I33"/>
    <mergeCell ref="X9:X10"/>
    <mergeCell ref="F9:F10"/>
    <mergeCell ref="G9:G10"/>
    <mergeCell ref="H9:H10"/>
    <mergeCell ref="I9:I10"/>
    <mergeCell ref="J9:J10"/>
    <mergeCell ref="A23:A25"/>
    <mergeCell ref="B23:B25"/>
    <mergeCell ref="C23:C25"/>
    <mergeCell ref="D23:D25"/>
    <mergeCell ref="E23:E25"/>
    <mergeCell ref="F23:F25"/>
    <mergeCell ref="G23:G25"/>
    <mergeCell ref="H23:H25"/>
    <mergeCell ref="I23:I25"/>
    <mergeCell ref="J23:J25"/>
    <mergeCell ref="K23:K25"/>
    <mergeCell ref="O23:O25"/>
    <mergeCell ref="P23:P25"/>
    <mergeCell ref="X23:X25"/>
    <mergeCell ref="X17:X20"/>
    <mergeCell ref="I17:I20"/>
    <mergeCell ref="J17:J20"/>
    <mergeCell ref="K17:K20"/>
    <mergeCell ref="P7:P8"/>
    <mergeCell ref="F7:F8"/>
    <mergeCell ref="G7:G8"/>
    <mergeCell ref="H7:H8"/>
    <mergeCell ref="I7:I8"/>
    <mergeCell ref="J7:J8"/>
    <mergeCell ref="A9:A10"/>
    <mergeCell ref="B9:B10"/>
    <mergeCell ref="C9:C10"/>
    <mergeCell ref="D9:D10"/>
    <mergeCell ref="E9:E10"/>
    <mergeCell ref="K9:K10"/>
    <mergeCell ref="O9:O10"/>
    <mergeCell ref="P9:P10"/>
    <mergeCell ref="A1:U1"/>
    <mergeCell ref="A2:A3"/>
    <mergeCell ref="B2:B3"/>
    <mergeCell ref="C2:C3"/>
    <mergeCell ref="D2:D3"/>
    <mergeCell ref="E2:E3"/>
    <mergeCell ref="F2:F3"/>
    <mergeCell ref="G2:G3"/>
    <mergeCell ref="H2:H3"/>
    <mergeCell ref="I2:I3"/>
    <mergeCell ref="X2:X3"/>
    <mergeCell ref="Y2:Y3"/>
    <mergeCell ref="A11:A16"/>
    <mergeCell ref="B11:B16"/>
    <mergeCell ref="C11:C16"/>
    <mergeCell ref="D11:D16"/>
    <mergeCell ref="E11:E16"/>
    <mergeCell ref="F11:F16"/>
    <mergeCell ref="G11:G16"/>
    <mergeCell ref="H11:H16"/>
    <mergeCell ref="J2:J3"/>
    <mergeCell ref="K2:K3"/>
    <mergeCell ref="L2:L3"/>
    <mergeCell ref="M2:N2"/>
    <mergeCell ref="O2:O3"/>
    <mergeCell ref="P2:W2"/>
    <mergeCell ref="A7:A8"/>
    <mergeCell ref="B7:B8"/>
    <mergeCell ref="C7:C8"/>
    <mergeCell ref="D7:D8"/>
    <mergeCell ref="E7:E8"/>
    <mergeCell ref="X7:X8"/>
    <mergeCell ref="O7:O8"/>
    <mergeCell ref="K7:K8"/>
    <mergeCell ref="O17:O20"/>
    <mergeCell ref="P17:P20"/>
    <mergeCell ref="X11:X16"/>
    <mergeCell ref="A36:W36"/>
    <mergeCell ref="I11:I16"/>
    <mergeCell ref="J11:J16"/>
    <mergeCell ref="K11:K16"/>
    <mergeCell ref="O11:O16"/>
    <mergeCell ref="P11:P16"/>
    <mergeCell ref="A34:N34"/>
    <mergeCell ref="A17:A20"/>
    <mergeCell ref="B17:B20"/>
    <mergeCell ref="C17:C20"/>
    <mergeCell ref="D17:D20"/>
    <mergeCell ref="E17:E20"/>
    <mergeCell ref="F17:F20"/>
    <mergeCell ref="G17:G20"/>
    <mergeCell ref="H17:H20"/>
    <mergeCell ref="K21:K22"/>
    <mergeCell ref="O21:O22"/>
    <mergeCell ref="P21:P22"/>
    <mergeCell ref="X21:X22"/>
    <mergeCell ref="F21:F22"/>
    <mergeCell ref="G21:G22"/>
    <mergeCell ref="H21:H22"/>
    <mergeCell ref="I21:I22"/>
    <mergeCell ref="J21:J22"/>
    <mergeCell ref="A21:A22"/>
    <mergeCell ref="B21:B22"/>
    <mergeCell ref="C21:C22"/>
    <mergeCell ref="D21:D22"/>
    <mergeCell ref="E21:E22"/>
    <mergeCell ref="J26:J28"/>
    <mergeCell ref="K26:K28"/>
    <mergeCell ref="O26:O28"/>
    <mergeCell ref="P26:P28"/>
    <mergeCell ref="X26:X28"/>
    <mergeCell ref="A26:A28"/>
    <mergeCell ref="B26:B28"/>
    <mergeCell ref="C26:C28"/>
    <mergeCell ref="D26:D28"/>
    <mergeCell ref="E26:E28"/>
    <mergeCell ref="F26:F28"/>
    <mergeCell ref="G26:G28"/>
    <mergeCell ref="H26:H28"/>
    <mergeCell ref="I26:I28"/>
    <mergeCell ref="J29:J30"/>
    <mergeCell ref="K29:K30"/>
    <mergeCell ref="O29:O30"/>
    <mergeCell ref="P29:P30"/>
    <mergeCell ref="X29:X30"/>
    <mergeCell ref="A29:A30"/>
    <mergeCell ref="B29:B30"/>
    <mergeCell ref="C29:C30"/>
    <mergeCell ref="D29:D30"/>
    <mergeCell ref="E29:E30"/>
    <mergeCell ref="F29:F30"/>
    <mergeCell ref="G29:G30"/>
    <mergeCell ref="H29:H30"/>
    <mergeCell ref="I29:I30"/>
  </mergeCells>
  <pageMargins left="0.11811023622047245" right="0.11811023622047245" top="1.0431818181818182" bottom="0.51181102362204722" header="0.55118110236220474" footer="0.31496062992125984"/>
  <pageSetup paperSize="9" scale="29" fitToHeight="0" orientation="landscape" r:id="rId1"/>
  <headerFooter>
    <oddFooter>&amp;C&amp;"Trebuchet MS,Bold"Interreg VI-A Romania-Bulgaria&amp;R&amp;P/&amp;N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Y25"/>
  <sheetViews>
    <sheetView view="pageBreakPreview" zoomScale="70" zoomScaleNormal="85" zoomScaleSheetLayoutView="70" zoomScalePageLayoutView="70" workbookViewId="0">
      <selection activeCell="Q6" sqref="Q6:Q8"/>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83" t="s">
        <v>91</v>
      </c>
      <c r="B1" s="83"/>
      <c r="C1" s="83"/>
      <c r="D1" s="83"/>
      <c r="E1" s="83"/>
      <c r="F1" s="83"/>
      <c r="G1" s="83"/>
      <c r="H1" s="83"/>
      <c r="I1" s="83"/>
      <c r="J1" s="83"/>
      <c r="K1" s="83"/>
      <c r="L1" s="83"/>
      <c r="M1" s="83"/>
      <c r="N1" s="83"/>
      <c r="O1" s="83"/>
      <c r="P1" s="83"/>
      <c r="Q1" s="83"/>
      <c r="R1" s="83"/>
      <c r="S1" s="83"/>
      <c r="T1" s="83"/>
      <c r="U1" s="18"/>
      <c r="V1" s="18"/>
      <c r="W1" s="18"/>
      <c r="X1" s="18"/>
    </row>
    <row r="2" spans="1:25" ht="37.15" customHeight="1" x14ac:dyDescent="0.2">
      <c r="A2" s="102" t="s">
        <v>0</v>
      </c>
      <c r="B2" s="88" t="s">
        <v>35</v>
      </c>
      <c r="C2" s="88" t="s">
        <v>1</v>
      </c>
      <c r="D2" s="84" t="s">
        <v>71</v>
      </c>
      <c r="E2" s="88" t="s">
        <v>44</v>
      </c>
      <c r="F2" s="88" t="s">
        <v>63</v>
      </c>
      <c r="G2" s="88" t="s">
        <v>64</v>
      </c>
      <c r="H2" s="88" t="s">
        <v>2</v>
      </c>
      <c r="I2" s="88" t="s">
        <v>3</v>
      </c>
      <c r="J2" s="88" t="s">
        <v>4</v>
      </c>
      <c r="K2" s="88" t="s">
        <v>30</v>
      </c>
      <c r="L2" s="88" t="s">
        <v>33</v>
      </c>
      <c r="M2" s="88" t="s">
        <v>59</v>
      </c>
      <c r="N2" s="88"/>
      <c r="O2" s="88" t="s">
        <v>83</v>
      </c>
      <c r="P2" s="89" t="s">
        <v>61</v>
      </c>
      <c r="Q2" s="90"/>
      <c r="R2" s="90"/>
      <c r="S2" s="90"/>
      <c r="T2" s="90"/>
      <c r="U2" s="90"/>
      <c r="V2" s="90"/>
      <c r="W2" s="91"/>
      <c r="X2" s="84" t="s">
        <v>74</v>
      </c>
      <c r="Y2" s="84" t="s">
        <v>84</v>
      </c>
    </row>
    <row r="3" spans="1:25" ht="82.5" x14ac:dyDescent="0.2">
      <c r="A3" s="102"/>
      <c r="B3" s="88"/>
      <c r="C3" s="88"/>
      <c r="D3" s="85"/>
      <c r="E3" s="88"/>
      <c r="F3" s="88"/>
      <c r="G3" s="88"/>
      <c r="H3" s="88"/>
      <c r="I3" s="88"/>
      <c r="J3" s="88"/>
      <c r="K3" s="88"/>
      <c r="L3" s="88"/>
      <c r="M3" s="21" t="s">
        <v>5</v>
      </c>
      <c r="N3" s="21" t="s">
        <v>6</v>
      </c>
      <c r="O3" s="88"/>
      <c r="P3" s="29" t="s">
        <v>62</v>
      </c>
      <c r="Q3" s="31" t="s">
        <v>105</v>
      </c>
      <c r="R3" s="29" t="s">
        <v>7</v>
      </c>
      <c r="S3" s="29" t="s">
        <v>8</v>
      </c>
      <c r="T3" s="29" t="s">
        <v>110</v>
      </c>
      <c r="U3" s="29" t="s">
        <v>9</v>
      </c>
      <c r="V3" s="29" t="s">
        <v>10</v>
      </c>
      <c r="W3" s="29" t="s">
        <v>11</v>
      </c>
      <c r="X3" s="85"/>
      <c r="Y3" s="8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2">
        <v>1</v>
      </c>
      <c r="B7" s="92"/>
      <c r="C7" s="93"/>
      <c r="D7" s="86"/>
      <c r="E7" s="99"/>
      <c r="F7" s="152"/>
      <c r="G7" s="153"/>
      <c r="H7" s="94"/>
      <c r="I7" s="98"/>
      <c r="J7" s="98"/>
      <c r="K7" s="98"/>
      <c r="L7" s="8"/>
      <c r="M7" s="23"/>
      <c r="N7" s="23"/>
      <c r="O7" s="100"/>
      <c r="P7" s="97"/>
      <c r="Q7" s="32"/>
      <c r="R7" s="6"/>
      <c r="S7" s="26"/>
      <c r="T7" s="6"/>
      <c r="U7" s="26"/>
      <c r="V7" s="6"/>
      <c r="W7" s="26"/>
      <c r="X7" s="97"/>
      <c r="Y7" s="6"/>
    </row>
    <row r="8" spans="1:25" ht="16.5" x14ac:dyDescent="0.2">
      <c r="A8" s="92"/>
      <c r="B8" s="92"/>
      <c r="C8" s="93"/>
      <c r="D8" s="87"/>
      <c r="E8" s="99"/>
      <c r="F8" s="152"/>
      <c r="G8" s="154"/>
      <c r="H8" s="94"/>
      <c r="I8" s="98"/>
      <c r="J8" s="98"/>
      <c r="K8" s="98"/>
      <c r="L8" s="8"/>
      <c r="M8" s="22"/>
      <c r="N8" s="22"/>
      <c r="O8" s="100"/>
      <c r="P8" s="97"/>
      <c r="Q8" s="32"/>
      <c r="R8" s="6"/>
      <c r="S8" s="27"/>
      <c r="T8" s="6"/>
      <c r="U8" s="26"/>
      <c r="V8" s="6"/>
      <c r="W8" s="27"/>
      <c r="X8" s="97"/>
      <c r="Y8" s="7"/>
    </row>
    <row r="9" spans="1:25" ht="42" customHeight="1" x14ac:dyDescent="0.2">
      <c r="A9" s="102" t="s">
        <v>81</v>
      </c>
      <c r="B9" s="102"/>
      <c r="C9" s="102"/>
      <c r="D9" s="102"/>
      <c r="E9" s="102"/>
      <c r="F9" s="102"/>
      <c r="G9" s="102"/>
      <c r="H9" s="102"/>
      <c r="I9" s="102"/>
      <c r="J9" s="102"/>
      <c r="K9" s="102"/>
      <c r="L9" s="102"/>
      <c r="M9" s="102"/>
      <c r="N9" s="102"/>
      <c r="O9" s="15"/>
      <c r="P9" s="16"/>
      <c r="Q9" s="16"/>
      <c r="R9" s="16"/>
      <c r="S9" s="16"/>
      <c r="T9" s="16"/>
      <c r="U9" s="16"/>
      <c r="V9" s="16"/>
      <c r="W9" s="17"/>
      <c r="X9" s="17"/>
      <c r="Y9" s="16"/>
    </row>
    <row r="10" spans="1:25" x14ac:dyDescent="0.2">
      <c r="P10" s="5"/>
      <c r="Q10" s="5"/>
    </row>
    <row r="11" spans="1:25" ht="28.5" customHeight="1" x14ac:dyDescent="0.3">
      <c r="A11" s="95" t="s">
        <v>78</v>
      </c>
      <c r="B11" s="96"/>
      <c r="C11" s="96"/>
      <c r="D11" s="96"/>
      <c r="E11" s="96"/>
      <c r="F11" s="96"/>
      <c r="G11" s="96"/>
      <c r="H11" s="96"/>
      <c r="I11" s="96"/>
      <c r="J11" s="96"/>
      <c r="K11" s="96"/>
      <c r="L11" s="96"/>
      <c r="M11" s="96"/>
      <c r="N11" s="96"/>
      <c r="O11" s="96"/>
      <c r="P11" s="96"/>
      <c r="Q11" s="96"/>
      <c r="R11" s="96"/>
      <c r="S11" s="96"/>
      <c r="T11" s="96"/>
      <c r="U11" s="96"/>
      <c r="V11" s="96"/>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pageSetUpPr fitToPage="1"/>
  </sheetPr>
  <dimension ref="A1:Y25"/>
  <sheetViews>
    <sheetView view="pageBreakPreview" zoomScale="70" zoomScaleNormal="85" zoomScaleSheetLayoutView="70" zoomScalePageLayoutView="70" workbookViewId="0">
      <selection activeCell="Q14" sqref="Q14"/>
    </sheetView>
  </sheetViews>
  <sheetFormatPr defaultRowHeight="12.75" x14ac:dyDescent="0.2"/>
  <cols>
    <col min="1" max="1" width="9.28515625" style="1" customWidth="1"/>
    <col min="2" max="2" width="13.28515625" style="1" customWidth="1"/>
    <col min="3" max="3" width="38.85546875" style="2" customWidth="1"/>
    <col min="4" max="4" width="14.7109375" style="2" customWidth="1"/>
    <col min="5" max="5" width="13.7109375" style="2" customWidth="1"/>
    <col min="6" max="6" width="30.7109375" style="3" customWidth="1"/>
    <col min="7" max="7" width="24.42578125" style="3" customWidth="1"/>
    <col min="8" max="8" width="21.28515625" style="1" customWidth="1"/>
    <col min="9" max="9" width="13.5703125" style="1" customWidth="1"/>
    <col min="10" max="10" width="14.140625" style="1" customWidth="1"/>
    <col min="11" max="11" width="15.7109375" style="1" customWidth="1"/>
    <col min="12" max="12" width="26.5703125" style="4" customWidth="1"/>
    <col min="13" max="13" width="12.85546875" style="1" customWidth="1"/>
    <col min="14" max="14" width="16.28515625" style="1" customWidth="1"/>
    <col min="15" max="15" width="20.5703125" style="1" customWidth="1"/>
    <col min="16" max="16" width="20.7109375" style="1" customWidth="1"/>
    <col min="17" max="17" width="23" style="1" customWidth="1"/>
    <col min="18" max="18" width="10.140625" style="1" customWidth="1"/>
    <col min="19" max="19" width="22.140625" style="1" customWidth="1"/>
    <col min="20" max="20" width="14.7109375" style="1" customWidth="1"/>
    <col min="21" max="21" width="21.85546875" style="1" customWidth="1"/>
    <col min="22" max="22" width="12.42578125" style="1" customWidth="1"/>
    <col min="23" max="23" width="20.5703125" style="1" customWidth="1"/>
    <col min="24" max="24" width="21.85546875" style="1" customWidth="1"/>
    <col min="25" max="25" width="14" style="1" bestFit="1" customWidth="1"/>
    <col min="26" max="261" width="8.85546875" style="1"/>
    <col min="262" max="262" width="11.28515625" style="1" customWidth="1"/>
    <col min="263" max="263" width="19.42578125" style="1" customWidth="1"/>
    <col min="264" max="264" width="38.85546875" style="1" customWidth="1"/>
    <col min="265" max="265" width="34" style="1" customWidth="1"/>
    <col min="266" max="266" width="22.5703125" style="1" customWidth="1"/>
    <col min="267" max="267" width="13.5703125" style="1" customWidth="1"/>
    <col min="268" max="268" width="14.140625" style="1" customWidth="1"/>
    <col min="269" max="269" width="26.5703125" style="1" customWidth="1"/>
    <col min="270" max="270" width="12.85546875" style="1" customWidth="1"/>
    <col min="271" max="271" width="16.28515625" style="1" customWidth="1"/>
    <col min="272" max="272" width="18.42578125" style="1" customWidth="1"/>
    <col min="273" max="273" width="20.7109375" style="1" customWidth="1"/>
    <col min="274" max="274" width="25.140625" style="1" customWidth="1"/>
    <col min="275" max="275" width="10.140625" style="1" customWidth="1"/>
    <col min="276" max="276" width="22.140625" style="1" customWidth="1"/>
    <col min="277" max="277" width="19.5703125" style="1" customWidth="1"/>
    <col min="278" max="278" width="21.85546875" style="1" customWidth="1"/>
    <col min="279" max="279" width="16.140625" style="1" customWidth="1"/>
    <col min="280" max="280" width="24.140625" style="1" customWidth="1"/>
    <col min="281" max="281" width="14" style="1" bestFit="1" customWidth="1"/>
    <col min="282" max="517" width="8.85546875" style="1"/>
    <col min="518" max="518" width="11.28515625" style="1" customWidth="1"/>
    <col min="519" max="519" width="19.42578125" style="1" customWidth="1"/>
    <col min="520" max="520" width="38.85546875" style="1" customWidth="1"/>
    <col min="521" max="521" width="34" style="1" customWidth="1"/>
    <col min="522" max="522" width="22.5703125" style="1" customWidth="1"/>
    <col min="523" max="523" width="13.5703125" style="1" customWidth="1"/>
    <col min="524" max="524" width="14.140625" style="1" customWidth="1"/>
    <col min="525" max="525" width="26.5703125" style="1" customWidth="1"/>
    <col min="526" max="526" width="12.85546875" style="1" customWidth="1"/>
    <col min="527" max="527" width="16.28515625" style="1" customWidth="1"/>
    <col min="528" max="528" width="18.42578125" style="1" customWidth="1"/>
    <col min="529" max="529" width="20.7109375" style="1" customWidth="1"/>
    <col min="530" max="530" width="25.140625" style="1" customWidth="1"/>
    <col min="531" max="531" width="10.140625" style="1" customWidth="1"/>
    <col min="532" max="532" width="22.140625" style="1" customWidth="1"/>
    <col min="533" max="533" width="19.5703125" style="1" customWidth="1"/>
    <col min="534" max="534" width="21.85546875" style="1" customWidth="1"/>
    <col min="535" max="535" width="16.140625" style="1" customWidth="1"/>
    <col min="536" max="536" width="24.140625" style="1" customWidth="1"/>
    <col min="537" max="537" width="14" style="1" bestFit="1" customWidth="1"/>
    <col min="538" max="773" width="8.85546875" style="1"/>
    <col min="774" max="774" width="11.28515625" style="1" customWidth="1"/>
    <col min="775" max="775" width="19.42578125" style="1" customWidth="1"/>
    <col min="776" max="776" width="38.85546875" style="1" customWidth="1"/>
    <col min="777" max="777" width="34" style="1" customWidth="1"/>
    <col min="778" max="778" width="22.5703125" style="1" customWidth="1"/>
    <col min="779" max="779" width="13.5703125" style="1" customWidth="1"/>
    <col min="780" max="780" width="14.140625" style="1" customWidth="1"/>
    <col min="781" max="781" width="26.5703125" style="1" customWidth="1"/>
    <col min="782" max="782" width="12.85546875" style="1" customWidth="1"/>
    <col min="783" max="783" width="16.28515625" style="1" customWidth="1"/>
    <col min="784" max="784" width="18.42578125" style="1" customWidth="1"/>
    <col min="785" max="785" width="20.7109375" style="1" customWidth="1"/>
    <col min="786" max="786" width="25.140625" style="1" customWidth="1"/>
    <col min="787" max="787" width="10.140625" style="1" customWidth="1"/>
    <col min="788" max="788" width="22.140625" style="1" customWidth="1"/>
    <col min="789" max="789" width="19.5703125" style="1" customWidth="1"/>
    <col min="790" max="790" width="21.85546875" style="1" customWidth="1"/>
    <col min="791" max="791" width="16.140625" style="1" customWidth="1"/>
    <col min="792" max="792" width="24.140625" style="1" customWidth="1"/>
    <col min="793" max="793" width="14" style="1" bestFit="1" customWidth="1"/>
    <col min="794" max="1029" width="8.85546875" style="1"/>
    <col min="1030" max="1030" width="11.28515625" style="1" customWidth="1"/>
    <col min="1031" max="1031" width="19.42578125" style="1" customWidth="1"/>
    <col min="1032" max="1032" width="38.85546875" style="1" customWidth="1"/>
    <col min="1033" max="1033" width="34" style="1" customWidth="1"/>
    <col min="1034" max="1034" width="22.5703125" style="1" customWidth="1"/>
    <col min="1035" max="1035" width="13.5703125" style="1" customWidth="1"/>
    <col min="1036" max="1036" width="14.140625" style="1" customWidth="1"/>
    <col min="1037" max="1037" width="26.5703125" style="1" customWidth="1"/>
    <col min="1038" max="1038" width="12.85546875" style="1" customWidth="1"/>
    <col min="1039" max="1039" width="16.28515625" style="1" customWidth="1"/>
    <col min="1040" max="1040" width="18.42578125" style="1" customWidth="1"/>
    <col min="1041" max="1041" width="20.7109375" style="1" customWidth="1"/>
    <col min="1042" max="1042" width="25.140625" style="1" customWidth="1"/>
    <col min="1043" max="1043" width="10.140625" style="1" customWidth="1"/>
    <col min="1044" max="1044" width="22.140625" style="1" customWidth="1"/>
    <col min="1045" max="1045" width="19.5703125" style="1" customWidth="1"/>
    <col min="1046" max="1046" width="21.85546875" style="1" customWidth="1"/>
    <col min="1047" max="1047" width="16.140625" style="1" customWidth="1"/>
    <col min="1048" max="1048" width="24.140625" style="1" customWidth="1"/>
    <col min="1049" max="1049" width="14" style="1" bestFit="1" customWidth="1"/>
    <col min="1050" max="1285" width="8.85546875" style="1"/>
    <col min="1286" max="1286" width="11.28515625" style="1" customWidth="1"/>
    <col min="1287" max="1287" width="19.42578125" style="1" customWidth="1"/>
    <col min="1288" max="1288" width="38.85546875" style="1" customWidth="1"/>
    <col min="1289" max="1289" width="34" style="1" customWidth="1"/>
    <col min="1290" max="1290" width="22.5703125" style="1" customWidth="1"/>
    <col min="1291" max="1291" width="13.5703125" style="1" customWidth="1"/>
    <col min="1292" max="1292" width="14.140625" style="1" customWidth="1"/>
    <col min="1293" max="1293" width="26.5703125" style="1" customWidth="1"/>
    <col min="1294" max="1294" width="12.85546875" style="1" customWidth="1"/>
    <col min="1295" max="1295" width="16.28515625" style="1" customWidth="1"/>
    <col min="1296" max="1296" width="18.42578125" style="1" customWidth="1"/>
    <col min="1297" max="1297" width="20.7109375" style="1" customWidth="1"/>
    <col min="1298" max="1298" width="25.140625" style="1" customWidth="1"/>
    <col min="1299" max="1299" width="10.140625" style="1" customWidth="1"/>
    <col min="1300" max="1300" width="22.140625" style="1" customWidth="1"/>
    <col min="1301" max="1301" width="19.5703125" style="1" customWidth="1"/>
    <col min="1302" max="1302" width="21.85546875" style="1" customWidth="1"/>
    <col min="1303" max="1303" width="16.140625" style="1" customWidth="1"/>
    <col min="1304" max="1304" width="24.140625" style="1" customWidth="1"/>
    <col min="1305" max="1305" width="14" style="1" bestFit="1" customWidth="1"/>
    <col min="1306" max="1541" width="8.85546875" style="1"/>
    <col min="1542" max="1542" width="11.28515625" style="1" customWidth="1"/>
    <col min="1543" max="1543" width="19.42578125" style="1" customWidth="1"/>
    <col min="1544" max="1544" width="38.85546875" style="1" customWidth="1"/>
    <col min="1545" max="1545" width="34" style="1" customWidth="1"/>
    <col min="1546" max="1546" width="22.5703125" style="1" customWidth="1"/>
    <col min="1547" max="1547" width="13.5703125" style="1" customWidth="1"/>
    <col min="1548" max="1548" width="14.140625" style="1" customWidth="1"/>
    <col min="1549" max="1549" width="26.5703125" style="1" customWidth="1"/>
    <col min="1550" max="1550" width="12.85546875" style="1" customWidth="1"/>
    <col min="1551" max="1551" width="16.28515625" style="1" customWidth="1"/>
    <col min="1552" max="1552" width="18.42578125" style="1" customWidth="1"/>
    <col min="1553" max="1553" width="20.7109375" style="1" customWidth="1"/>
    <col min="1554" max="1554" width="25.140625" style="1" customWidth="1"/>
    <col min="1555" max="1555" width="10.140625" style="1" customWidth="1"/>
    <col min="1556" max="1556" width="22.140625" style="1" customWidth="1"/>
    <col min="1557" max="1557" width="19.5703125" style="1" customWidth="1"/>
    <col min="1558" max="1558" width="21.85546875" style="1" customWidth="1"/>
    <col min="1559" max="1559" width="16.140625" style="1" customWidth="1"/>
    <col min="1560" max="1560" width="24.140625" style="1" customWidth="1"/>
    <col min="1561" max="1561" width="14" style="1" bestFit="1" customWidth="1"/>
    <col min="1562" max="1797" width="8.85546875" style="1"/>
    <col min="1798" max="1798" width="11.28515625" style="1" customWidth="1"/>
    <col min="1799" max="1799" width="19.42578125" style="1" customWidth="1"/>
    <col min="1800" max="1800" width="38.85546875" style="1" customWidth="1"/>
    <col min="1801" max="1801" width="34" style="1" customWidth="1"/>
    <col min="1802" max="1802" width="22.5703125" style="1" customWidth="1"/>
    <col min="1803" max="1803" width="13.5703125" style="1" customWidth="1"/>
    <col min="1804" max="1804" width="14.140625" style="1" customWidth="1"/>
    <col min="1805" max="1805" width="26.5703125" style="1" customWidth="1"/>
    <col min="1806" max="1806" width="12.85546875" style="1" customWidth="1"/>
    <col min="1807" max="1807" width="16.28515625" style="1" customWidth="1"/>
    <col min="1808" max="1808" width="18.42578125" style="1" customWidth="1"/>
    <col min="1809" max="1809" width="20.7109375" style="1" customWidth="1"/>
    <col min="1810" max="1810" width="25.140625" style="1" customWidth="1"/>
    <col min="1811" max="1811" width="10.140625" style="1" customWidth="1"/>
    <col min="1812" max="1812" width="22.140625" style="1" customWidth="1"/>
    <col min="1813" max="1813" width="19.5703125" style="1" customWidth="1"/>
    <col min="1814" max="1814" width="21.85546875" style="1" customWidth="1"/>
    <col min="1815" max="1815" width="16.140625" style="1" customWidth="1"/>
    <col min="1816" max="1816" width="24.140625" style="1" customWidth="1"/>
    <col min="1817" max="1817" width="14" style="1" bestFit="1" customWidth="1"/>
    <col min="1818" max="2053" width="8.85546875" style="1"/>
    <col min="2054" max="2054" width="11.28515625" style="1" customWidth="1"/>
    <col min="2055" max="2055" width="19.42578125" style="1" customWidth="1"/>
    <col min="2056" max="2056" width="38.85546875" style="1" customWidth="1"/>
    <col min="2057" max="2057" width="34" style="1" customWidth="1"/>
    <col min="2058" max="2058" width="22.5703125" style="1" customWidth="1"/>
    <col min="2059" max="2059" width="13.5703125" style="1" customWidth="1"/>
    <col min="2060" max="2060" width="14.140625" style="1" customWidth="1"/>
    <col min="2061" max="2061" width="26.5703125" style="1" customWidth="1"/>
    <col min="2062" max="2062" width="12.85546875" style="1" customWidth="1"/>
    <col min="2063" max="2063" width="16.28515625" style="1" customWidth="1"/>
    <col min="2064" max="2064" width="18.42578125" style="1" customWidth="1"/>
    <col min="2065" max="2065" width="20.7109375" style="1" customWidth="1"/>
    <col min="2066" max="2066" width="25.140625" style="1" customWidth="1"/>
    <col min="2067" max="2067" width="10.140625" style="1" customWidth="1"/>
    <col min="2068" max="2068" width="22.140625" style="1" customWidth="1"/>
    <col min="2069" max="2069" width="19.5703125" style="1" customWidth="1"/>
    <col min="2070" max="2070" width="21.85546875" style="1" customWidth="1"/>
    <col min="2071" max="2071" width="16.140625" style="1" customWidth="1"/>
    <col min="2072" max="2072" width="24.140625" style="1" customWidth="1"/>
    <col min="2073" max="2073" width="14" style="1" bestFit="1" customWidth="1"/>
    <col min="2074" max="2309" width="8.85546875" style="1"/>
    <col min="2310" max="2310" width="11.28515625" style="1" customWidth="1"/>
    <col min="2311" max="2311" width="19.42578125" style="1" customWidth="1"/>
    <col min="2312" max="2312" width="38.85546875" style="1" customWidth="1"/>
    <col min="2313" max="2313" width="34" style="1" customWidth="1"/>
    <col min="2314" max="2314" width="22.5703125" style="1" customWidth="1"/>
    <col min="2315" max="2315" width="13.5703125" style="1" customWidth="1"/>
    <col min="2316" max="2316" width="14.140625" style="1" customWidth="1"/>
    <col min="2317" max="2317" width="26.5703125" style="1" customWidth="1"/>
    <col min="2318" max="2318" width="12.85546875" style="1" customWidth="1"/>
    <col min="2319" max="2319" width="16.28515625" style="1" customWidth="1"/>
    <col min="2320" max="2320" width="18.42578125" style="1" customWidth="1"/>
    <col min="2321" max="2321" width="20.7109375" style="1" customWidth="1"/>
    <col min="2322" max="2322" width="25.140625" style="1" customWidth="1"/>
    <col min="2323" max="2323" width="10.140625" style="1" customWidth="1"/>
    <col min="2324" max="2324" width="22.140625" style="1" customWidth="1"/>
    <col min="2325" max="2325" width="19.5703125" style="1" customWidth="1"/>
    <col min="2326" max="2326" width="21.85546875" style="1" customWidth="1"/>
    <col min="2327" max="2327" width="16.140625" style="1" customWidth="1"/>
    <col min="2328" max="2328" width="24.140625" style="1" customWidth="1"/>
    <col min="2329" max="2329" width="14" style="1" bestFit="1" customWidth="1"/>
    <col min="2330" max="2565" width="8.85546875" style="1"/>
    <col min="2566" max="2566" width="11.28515625" style="1" customWidth="1"/>
    <col min="2567" max="2567" width="19.42578125" style="1" customWidth="1"/>
    <col min="2568" max="2568" width="38.85546875" style="1" customWidth="1"/>
    <col min="2569" max="2569" width="34" style="1" customWidth="1"/>
    <col min="2570" max="2570" width="22.5703125" style="1" customWidth="1"/>
    <col min="2571" max="2571" width="13.5703125" style="1" customWidth="1"/>
    <col min="2572" max="2572" width="14.140625" style="1" customWidth="1"/>
    <col min="2573" max="2573" width="26.5703125" style="1" customWidth="1"/>
    <col min="2574" max="2574" width="12.85546875" style="1" customWidth="1"/>
    <col min="2575" max="2575" width="16.28515625" style="1" customWidth="1"/>
    <col min="2576" max="2576" width="18.42578125" style="1" customWidth="1"/>
    <col min="2577" max="2577" width="20.7109375" style="1" customWidth="1"/>
    <col min="2578" max="2578" width="25.140625" style="1" customWidth="1"/>
    <col min="2579" max="2579" width="10.140625" style="1" customWidth="1"/>
    <col min="2580" max="2580" width="22.140625" style="1" customWidth="1"/>
    <col min="2581" max="2581" width="19.5703125" style="1" customWidth="1"/>
    <col min="2582" max="2582" width="21.85546875" style="1" customWidth="1"/>
    <col min="2583" max="2583" width="16.140625" style="1" customWidth="1"/>
    <col min="2584" max="2584" width="24.140625" style="1" customWidth="1"/>
    <col min="2585" max="2585" width="14" style="1" bestFit="1" customWidth="1"/>
    <col min="2586" max="2821" width="8.85546875" style="1"/>
    <col min="2822" max="2822" width="11.28515625" style="1" customWidth="1"/>
    <col min="2823" max="2823" width="19.42578125" style="1" customWidth="1"/>
    <col min="2824" max="2824" width="38.85546875" style="1" customWidth="1"/>
    <col min="2825" max="2825" width="34" style="1" customWidth="1"/>
    <col min="2826" max="2826" width="22.5703125" style="1" customWidth="1"/>
    <col min="2827" max="2827" width="13.5703125" style="1" customWidth="1"/>
    <col min="2828" max="2828" width="14.140625" style="1" customWidth="1"/>
    <col min="2829" max="2829" width="26.5703125" style="1" customWidth="1"/>
    <col min="2830" max="2830" width="12.85546875" style="1" customWidth="1"/>
    <col min="2831" max="2831" width="16.28515625" style="1" customWidth="1"/>
    <col min="2832" max="2832" width="18.42578125" style="1" customWidth="1"/>
    <col min="2833" max="2833" width="20.7109375" style="1" customWidth="1"/>
    <col min="2834" max="2834" width="25.140625" style="1" customWidth="1"/>
    <col min="2835" max="2835" width="10.140625" style="1" customWidth="1"/>
    <col min="2836" max="2836" width="22.140625" style="1" customWidth="1"/>
    <col min="2837" max="2837" width="19.5703125" style="1" customWidth="1"/>
    <col min="2838" max="2838" width="21.85546875" style="1" customWidth="1"/>
    <col min="2839" max="2839" width="16.140625" style="1" customWidth="1"/>
    <col min="2840" max="2840" width="24.140625" style="1" customWidth="1"/>
    <col min="2841" max="2841" width="14" style="1" bestFit="1" customWidth="1"/>
    <col min="2842" max="3077" width="8.85546875" style="1"/>
    <col min="3078" max="3078" width="11.28515625" style="1" customWidth="1"/>
    <col min="3079" max="3079" width="19.42578125" style="1" customWidth="1"/>
    <col min="3080" max="3080" width="38.85546875" style="1" customWidth="1"/>
    <col min="3081" max="3081" width="34" style="1" customWidth="1"/>
    <col min="3082" max="3082" width="22.5703125" style="1" customWidth="1"/>
    <col min="3083" max="3083" width="13.5703125" style="1" customWidth="1"/>
    <col min="3084" max="3084" width="14.140625" style="1" customWidth="1"/>
    <col min="3085" max="3085" width="26.5703125" style="1" customWidth="1"/>
    <col min="3086" max="3086" width="12.85546875" style="1" customWidth="1"/>
    <col min="3087" max="3087" width="16.28515625" style="1" customWidth="1"/>
    <col min="3088" max="3088" width="18.42578125" style="1" customWidth="1"/>
    <col min="3089" max="3089" width="20.7109375" style="1" customWidth="1"/>
    <col min="3090" max="3090" width="25.140625" style="1" customWidth="1"/>
    <col min="3091" max="3091" width="10.140625" style="1" customWidth="1"/>
    <col min="3092" max="3092" width="22.140625" style="1" customWidth="1"/>
    <col min="3093" max="3093" width="19.5703125" style="1" customWidth="1"/>
    <col min="3094" max="3094" width="21.85546875" style="1" customWidth="1"/>
    <col min="3095" max="3095" width="16.140625" style="1" customWidth="1"/>
    <col min="3096" max="3096" width="24.140625" style="1" customWidth="1"/>
    <col min="3097" max="3097" width="14" style="1" bestFit="1" customWidth="1"/>
    <col min="3098" max="3333" width="8.85546875" style="1"/>
    <col min="3334" max="3334" width="11.28515625" style="1" customWidth="1"/>
    <col min="3335" max="3335" width="19.42578125" style="1" customWidth="1"/>
    <col min="3336" max="3336" width="38.85546875" style="1" customWidth="1"/>
    <col min="3337" max="3337" width="34" style="1" customWidth="1"/>
    <col min="3338" max="3338" width="22.5703125" style="1" customWidth="1"/>
    <col min="3339" max="3339" width="13.5703125" style="1" customWidth="1"/>
    <col min="3340" max="3340" width="14.140625" style="1" customWidth="1"/>
    <col min="3341" max="3341" width="26.5703125" style="1" customWidth="1"/>
    <col min="3342" max="3342" width="12.85546875" style="1" customWidth="1"/>
    <col min="3343" max="3343" width="16.28515625" style="1" customWidth="1"/>
    <col min="3344" max="3344" width="18.42578125" style="1" customWidth="1"/>
    <col min="3345" max="3345" width="20.7109375" style="1" customWidth="1"/>
    <col min="3346" max="3346" width="25.140625" style="1" customWidth="1"/>
    <col min="3347" max="3347" width="10.140625" style="1" customWidth="1"/>
    <col min="3348" max="3348" width="22.140625" style="1" customWidth="1"/>
    <col min="3349" max="3349" width="19.5703125" style="1" customWidth="1"/>
    <col min="3350" max="3350" width="21.85546875" style="1" customWidth="1"/>
    <col min="3351" max="3351" width="16.140625" style="1" customWidth="1"/>
    <col min="3352" max="3352" width="24.140625" style="1" customWidth="1"/>
    <col min="3353" max="3353" width="14" style="1" bestFit="1" customWidth="1"/>
    <col min="3354" max="3589" width="8.85546875" style="1"/>
    <col min="3590" max="3590" width="11.28515625" style="1" customWidth="1"/>
    <col min="3591" max="3591" width="19.42578125" style="1" customWidth="1"/>
    <col min="3592" max="3592" width="38.85546875" style="1" customWidth="1"/>
    <col min="3593" max="3593" width="34" style="1" customWidth="1"/>
    <col min="3594" max="3594" width="22.5703125" style="1" customWidth="1"/>
    <col min="3595" max="3595" width="13.5703125" style="1" customWidth="1"/>
    <col min="3596" max="3596" width="14.140625" style="1" customWidth="1"/>
    <col min="3597" max="3597" width="26.5703125" style="1" customWidth="1"/>
    <col min="3598" max="3598" width="12.85546875" style="1" customWidth="1"/>
    <col min="3599" max="3599" width="16.28515625" style="1" customWidth="1"/>
    <col min="3600" max="3600" width="18.42578125" style="1" customWidth="1"/>
    <col min="3601" max="3601" width="20.7109375" style="1" customWidth="1"/>
    <col min="3602" max="3602" width="25.140625" style="1" customWidth="1"/>
    <col min="3603" max="3603" width="10.140625" style="1" customWidth="1"/>
    <col min="3604" max="3604" width="22.140625" style="1" customWidth="1"/>
    <col min="3605" max="3605" width="19.5703125" style="1" customWidth="1"/>
    <col min="3606" max="3606" width="21.85546875" style="1" customWidth="1"/>
    <col min="3607" max="3607" width="16.140625" style="1" customWidth="1"/>
    <col min="3608" max="3608" width="24.140625" style="1" customWidth="1"/>
    <col min="3609" max="3609" width="14" style="1" bestFit="1" customWidth="1"/>
    <col min="3610" max="3845" width="8.85546875" style="1"/>
    <col min="3846" max="3846" width="11.28515625" style="1" customWidth="1"/>
    <col min="3847" max="3847" width="19.42578125" style="1" customWidth="1"/>
    <col min="3848" max="3848" width="38.85546875" style="1" customWidth="1"/>
    <col min="3849" max="3849" width="34" style="1" customWidth="1"/>
    <col min="3850" max="3850" width="22.5703125" style="1" customWidth="1"/>
    <col min="3851" max="3851" width="13.5703125" style="1" customWidth="1"/>
    <col min="3852" max="3852" width="14.140625" style="1" customWidth="1"/>
    <col min="3853" max="3853" width="26.5703125" style="1" customWidth="1"/>
    <col min="3854" max="3854" width="12.85546875" style="1" customWidth="1"/>
    <col min="3855" max="3855" width="16.28515625" style="1" customWidth="1"/>
    <col min="3856" max="3856" width="18.42578125" style="1" customWidth="1"/>
    <col min="3857" max="3857" width="20.7109375" style="1" customWidth="1"/>
    <col min="3858" max="3858" width="25.140625" style="1" customWidth="1"/>
    <col min="3859" max="3859" width="10.140625" style="1" customWidth="1"/>
    <col min="3860" max="3860" width="22.140625" style="1" customWidth="1"/>
    <col min="3861" max="3861" width="19.5703125" style="1" customWidth="1"/>
    <col min="3862" max="3862" width="21.85546875" style="1" customWidth="1"/>
    <col min="3863" max="3863" width="16.140625" style="1" customWidth="1"/>
    <col min="3864" max="3864" width="24.140625" style="1" customWidth="1"/>
    <col min="3865" max="3865" width="14" style="1" bestFit="1" customWidth="1"/>
    <col min="3866" max="4101" width="8.85546875" style="1"/>
    <col min="4102" max="4102" width="11.28515625" style="1" customWidth="1"/>
    <col min="4103" max="4103" width="19.42578125" style="1" customWidth="1"/>
    <col min="4104" max="4104" width="38.85546875" style="1" customWidth="1"/>
    <col min="4105" max="4105" width="34" style="1" customWidth="1"/>
    <col min="4106" max="4106" width="22.5703125" style="1" customWidth="1"/>
    <col min="4107" max="4107" width="13.5703125" style="1" customWidth="1"/>
    <col min="4108" max="4108" width="14.140625" style="1" customWidth="1"/>
    <col min="4109" max="4109" width="26.5703125" style="1" customWidth="1"/>
    <col min="4110" max="4110" width="12.85546875" style="1" customWidth="1"/>
    <col min="4111" max="4111" width="16.28515625" style="1" customWidth="1"/>
    <col min="4112" max="4112" width="18.42578125" style="1" customWidth="1"/>
    <col min="4113" max="4113" width="20.7109375" style="1" customWidth="1"/>
    <col min="4114" max="4114" width="25.140625" style="1" customWidth="1"/>
    <col min="4115" max="4115" width="10.140625" style="1" customWidth="1"/>
    <col min="4116" max="4116" width="22.140625" style="1" customWidth="1"/>
    <col min="4117" max="4117" width="19.5703125" style="1" customWidth="1"/>
    <col min="4118" max="4118" width="21.85546875" style="1" customWidth="1"/>
    <col min="4119" max="4119" width="16.140625" style="1" customWidth="1"/>
    <col min="4120" max="4120" width="24.140625" style="1" customWidth="1"/>
    <col min="4121" max="4121" width="14" style="1" bestFit="1" customWidth="1"/>
    <col min="4122" max="4357" width="8.85546875" style="1"/>
    <col min="4358" max="4358" width="11.28515625" style="1" customWidth="1"/>
    <col min="4359" max="4359" width="19.42578125" style="1" customWidth="1"/>
    <col min="4360" max="4360" width="38.85546875" style="1" customWidth="1"/>
    <col min="4361" max="4361" width="34" style="1" customWidth="1"/>
    <col min="4362" max="4362" width="22.5703125" style="1" customWidth="1"/>
    <col min="4363" max="4363" width="13.5703125" style="1" customWidth="1"/>
    <col min="4364" max="4364" width="14.140625" style="1" customWidth="1"/>
    <col min="4365" max="4365" width="26.5703125" style="1" customWidth="1"/>
    <col min="4366" max="4366" width="12.85546875" style="1" customWidth="1"/>
    <col min="4367" max="4367" width="16.28515625" style="1" customWidth="1"/>
    <col min="4368" max="4368" width="18.42578125" style="1" customWidth="1"/>
    <col min="4369" max="4369" width="20.7109375" style="1" customWidth="1"/>
    <col min="4370" max="4370" width="25.140625" style="1" customWidth="1"/>
    <col min="4371" max="4371" width="10.140625" style="1" customWidth="1"/>
    <col min="4372" max="4372" width="22.140625" style="1" customWidth="1"/>
    <col min="4373" max="4373" width="19.5703125" style="1" customWidth="1"/>
    <col min="4374" max="4374" width="21.85546875" style="1" customWidth="1"/>
    <col min="4375" max="4375" width="16.140625" style="1" customWidth="1"/>
    <col min="4376" max="4376" width="24.140625" style="1" customWidth="1"/>
    <col min="4377" max="4377" width="14" style="1" bestFit="1" customWidth="1"/>
    <col min="4378" max="4613" width="8.85546875" style="1"/>
    <col min="4614" max="4614" width="11.28515625" style="1" customWidth="1"/>
    <col min="4615" max="4615" width="19.42578125" style="1" customWidth="1"/>
    <col min="4616" max="4616" width="38.85546875" style="1" customWidth="1"/>
    <col min="4617" max="4617" width="34" style="1" customWidth="1"/>
    <col min="4618" max="4618" width="22.5703125" style="1" customWidth="1"/>
    <col min="4619" max="4619" width="13.5703125" style="1" customWidth="1"/>
    <col min="4620" max="4620" width="14.140625" style="1" customWidth="1"/>
    <col min="4621" max="4621" width="26.5703125" style="1" customWidth="1"/>
    <col min="4622" max="4622" width="12.85546875" style="1" customWidth="1"/>
    <col min="4623" max="4623" width="16.28515625" style="1" customWidth="1"/>
    <col min="4624" max="4624" width="18.42578125" style="1" customWidth="1"/>
    <col min="4625" max="4625" width="20.7109375" style="1" customWidth="1"/>
    <col min="4626" max="4626" width="25.140625" style="1" customWidth="1"/>
    <col min="4627" max="4627" width="10.140625" style="1" customWidth="1"/>
    <col min="4628" max="4628" width="22.140625" style="1" customWidth="1"/>
    <col min="4629" max="4629" width="19.5703125" style="1" customWidth="1"/>
    <col min="4630" max="4630" width="21.85546875" style="1" customWidth="1"/>
    <col min="4631" max="4631" width="16.140625" style="1" customWidth="1"/>
    <col min="4632" max="4632" width="24.140625" style="1" customWidth="1"/>
    <col min="4633" max="4633" width="14" style="1" bestFit="1" customWidth="1"/>
    <col min="4634" max="4869" width="8.85546875" style="1"/>
    <col min="4870" max="4870" width="11.28515625" style="1" customWidth="1"/>
    <col min="4871" max="4871" width="19.42578125" style="1" customWidth="1"/>
    <col min="4872" max="4872" width="38.85546875" style="1" customWidth="1"/>
    <col min="4873" max="4873" width="34" style="1" customWidth="1"/>
    <col min="4874" max="4874" width="22.5703125" style="1" customWidth="1"/>
    <col min="4875" max="4875" width="13.5703125" style="1" customWidth="1"/>
    <col min="4876" max="4876" width="14.140625" style="1" customWidth="1"/>
    <col min="4877" max="4877" width="26.5703125" style="1" customWidth="1"/>
    <col min="4878" max="4878" width="12.85546875" style="1" customWidth="1"/>
    <col min="4879" max="4879" width="16.28515625" style="1" customWidth="1"/>
    <col min="4880" max="4880" width="18.42578125" style="1" customWidth="1"/>
    <col min="4881" max="4881" width="20.7109375" style="1" customWidth="1"/>
    <col min="4882" max="4882" width="25.140625" style="1" customWidth="1"/>
    <col min="4883" max="4883" width="10.140625" style="1" customWidth="1"/>
    <col min="4884" max="4884" width="22.140625" style="1" customWidth="1"/>
    <col min="4885" max="4885" width="19.5703125" style="1" customWidth="1"/>
    <col min="4886" max="4886" width="21.85546875" style="1" customWidth="1"/>
    <col min="4887" max="4887" width="16.140625" style="1" customWidth="1"/>
    <col min="4888" max="4888" width="24.140625" style="1" customWidth="1"/>
    <col min="4889" max="4889" width="14" style="1" bestFit="1" customWidth="1"/>
    <col min="4890" max="5125" width="8.85546875" style="1"/>
    <col min="5126" max="5126" width="11.28515625" style="1" customWidth="1"/>
    <col min="5127" max="5127" width="19.42578125" style="1" customWidth="1"/>
    <col min="5128" max="5128" width="38.85546875" style="1" customWidth="1"/>
    <col min="5129" max="5129" width="34" style="1" customWidth="1"/>
    <col min="5130" max="5130" width="22.5703125" style="1" customWidth="1"/>
    <col min="5131" max="5131" width="13.5703125" style="1" customWidth="1"/>
    <col min="5132" max="5132" width="14.140625" style="1" customWidth="1"/>
    <col min="5133" max="5133" width="26.5703125" style="1" customWidth="1"/>
    <col min="5134" max="5134" width="12.85546875" style="1" customWidth="1"/>
    <col min="5135" max="5135" width="16.28515625" style="1" customWidth="1"/>
    <col min="5136" max="5136" width="18.42578125" style="1" customWidth="1"/>
    <col min="5137" max="5137" width="20.7109375" style="1" customWidth="1"/>
    <col min="5138" max="5138" width="25.140625" style="1" customWidth="1"/>
    <col min="5139" max="5139" width="10.140625" style="1" customWidth="1"/>
    <col min="5140" max="5140" width="22.140625" style="1" customWidth="1"/>
    <col min="5141" max="5141" width="19.5703125" style="1" customWidth="1"/>
    <col min="5142" max="5142" width="21.85546875" style="1" customWidth="1"/>
    <col min="5143" max="5143" width="16.140625" style="1" customWidth="1"/>
    <col min="5144" max="5144" width="24.140625" style="1" customWidth="1"/>
    <col min="5145" max="5145" width="14" style="1" bestFit="1" customWidth="1"/>
    <col min="5146" max="5381" width="8.85546875" style="1"/>
    <col min="5382" max="5382" width="11.28515625" style="1" customWidth="1"/>
    <col min="5383" max="5383" width="19.42578125" style="1" customWidth="1"/>
    <col min="5384" max="5384" width="38.85546875" style="1" customWidth="1"/>
    <col min="5385" max="5385" width="34" style="1" customWidth="1"/>
    <col min="5386" max="5386" width="22.5703125" style="1" customWidth="1"/>
    <col min="5387" max="5387" width="13.5703125" style="1" customWidth="1"/>
    <col min="5388" max="5388" width="14.140625" style="1" customWidth="1"/>
    <col min="5389" max="5389" width="26.5703125" style="1" customWidth="1"/>
    <col min="5390" max="5390" width="12.85546875" style="1" customWidth="1"/>
    <col min="5391" max="5391" width="16.28515625" style="1" customWidth="1"/>
    <col min="5392" max="5392" width="18.42578125" style="1" customWidth="1"/>
    <col min="5393" max="5393" width="20.7109375" style="1" customWidth="1"/>
    <col min="5394" max="5394" width="25.140625" style="1" customWidth="1"/>
    <col min="5395" max="5395" width="10.140625" style="1" customWidth="1"/>
    <col min="5396" max="5396" width="22.140625" style="1" customWidth="1"/>
    <col min="5397" max="5397" width="19.5703125" style="1" customWidth="1"/>
    <col min="5398" max="5398" width="21.85546875" style="1" customWidth="1"/>
    <col min="5399" max="5399" width="16.140625" style="1" customWidth="1"/>
    <col min="5400" max="5400" width="24.140625" style="1" customWidth="1"/>
    <col min="5401" max="5401" width="14" style="1" bestFit="1" customWidth="1"/>
    <col min="5402" max="5637" width="8.85546875" style="1"/>
    <col min="5638" max="5638" width="11.28515625" style="1" customWidth="1"/>
    <col min="5639" max="5639" width="19.42578125" style="1" customWidth="1"/>
    <col min="5640" max="5640" width="38.85546875" style="1" customWidth="1"/>
    <col min="5641" max="5641" width="34" style="1" customWidth="1"/>
    <col min="5642" max="5642" width="22.5703125" style="1" customWidth="1"/>
    <col min="5643" max="5643" width="13.5703125" style="1" customWidth="1"/>
    <col min="5644" max="5644" width="14.140625" style="1" customWidth="1"/>
    <col min="5645" max="5645" width="26.5703125" style="1" customWidth="1"/>
    <col min="5646" max="5646" width="12.85546875" style="1" customWidth="1"/>
    <col min="5647" max="5647" width="16.28515625" style="1" customWidth="1"/>
    <col min="5648" max="5648" width="18.42578125" style="1" customWidth="1"/>
    <col min="5649" max="5649" width="20.7109375" style="1" customWidth="1"/>
    <col min="5650" max="5650" width="25.140625" style="1" customWidth="1"/>
    <col min="5651" max="5651" width="10.140625" style="1" customWidth="1"/>
    <col min="5652" max="5652" width="22.140625" style="1" customWidth="1"/>
    <col min="5653" max="5653" width="19.5703125" style="1" customWidth="1"/>
    <col min="5654" max="5654" width="21.85546875" style="1" customWidth="1"/>
    <col min="5655" max="5655" width="16.140625" style="1" customWidth="1"/>
    <col min="5656" max="5656" width="24.140625" style="1" customWidth="1"/>
    <col min="5657" max="5657" width="14" style="1" bestFit="1" customWidth="1"/>
    <col min="5658" max="5893" width="8.85546875" style="1"/>
    <col min="5894" max="5894" width="11.28515625" style="1" customWidth="1"/>
    <col min="5895" max="5895" width="19.42578125" style="1" customWidth="1"/>
    <col min="5896" max="5896" width="38.85546875" style="1" customWidth="1"/>
    <col min="5897" max="5897" width="34" style="1" customWidth="1"/>
    <col min="5898" max="5898" width="22.5703125" style="1" customWidth="1"/>
    <col min="5899" max="5899" width="13.5703125" style="1" customWidth="1"/>
    <col min="5900" max="5900" width="14.140625" style="1" customWidth="1"/>
    <col min="5901" max="5901" width="26.5703125" style="1" customWidth="1"/>
    <col min="5902" max="5902" width="12.85546875" style="1" customWidth="1"/>
    <col min="5903" max="5903" width="16.28515625" style="1" customWidth="1"/>
    <col min="5904" max="5904" width="18.42578125" style="1" customWidth="1"/>
    <col min="5905" max="5905" width="20.7109375" style="1" customWidth="1"/>
    <col min="5906" max="5906" width="25.140625" style="1" customWidth="1"/>
    <col min="5907" max="5907" width="10.140625" style="1" customWidth="1"/>
    <col min="5908" max="5908" width="22.140625" style="1" customWidth="1"/>
    <col min="5909" max="5909" width="19.5703125" style="1" customWidth="1"/>
    <col min="5910" max="5910" width="21.85546875" style="1" customWidth="1"/>
    <col min="5911" max="5911" width="16.140625" style="1" customWidth="1"/>
    <col min="5912" max="5912" width="24.140625" style="1" customWidth="1"/>
    <col min="5913" max="5913" width="14" style="1" bestFit="1" customWidth="1"/>
    <col min="5914" max="6149" width="8.85546875" style="1"/>
    <col min="6150" max="6150" width="11.28515625" style="1" customWidth="1"/>
    <col min="6151" max="6151" width="19.42578125" style="1" customWidth="1"/>
    <col min="6152" max="6152" width="38.85546875" style="1" customWidth="1"/>
    <col min="6153" max="6153" width="34" style="1" customWidth="1"/>
    <col min="6154" max="6154" width="22.5703125" style="1" customWidth="1"/>
    <col min="6155" max="6155" width="13.5703125" style="1" customWidth="1"/>
    <col min="6156" max="6156" width="14.140625" style="1" customWidth="1"/>
    <col min="6157" max="6157" width="26.5703125" style="1" customWidth="1"/>
    <col min="6158" max="6158" width="12.85546875" style="1" customWidth="1"/>
    <col min="6159" max="6159" width="16.28515625" style="1" customWidth="1"/>
    <col min="6160" max="6160" width="18.42578125" style="1" customWidth="1"/>
    <col min="6161" max="6161" width="20.7109375" style="1" customWidth="1"/>
    <col min="6162" max="6162" width="25.140625" style="1" customWidth="1"/>
    <col min="6163" max="6163" width="10.140625" style="1" customWidth="1"/>
    <col min="6164" max="6164" width="22.140625" style="1" customWidth="1"/>
    <col min="6165" max="6165" width="19.5703125" style="1" customWidth="1"/>
    <col min="6166" max="6166" width="21.85546875" style="1" customWidth="1"/>
    <col min="6167" max="6167" width="16.140625" style="1" customWidth="1"/>
    <col min="6168" max="6168" width="24.140625" style="1" customWidth="1"/>
    <col min="6169" max="6169" width="14" style="1" bestFit="1" customWidth="1"/>
    <col min="6170" max="6405" width="8.85546875" style="1"/>
    <col min="6406" max="6406" width="11.28515625" style="1" customWidth="1"/>
    <col min="6407" max="6407" width="19.42578125" style="1" customWidth="1"/>
    <col min="6408" max="6408" width="38.85546875" style="1" customWidth="1"/>
    <col min="6409" max="6409" width="34" style="1" customWidth="1"/>
    <col min="6410" max="6410" width="22.5703125" style="1" customWidth="1"/>
    <col min="6411" max="6411" width="13.5703125" style="1" customWidth="1"/>
    <col min="6412" max="6412" width="14.140625" style="1" customWidth="1"/>
    <col min="6413" max="6413" width="26.5703125" style="1" customWidth="1"/>
    <col min="6414" max="6414" width="12.85546875" style="1" customWidth="1"/>
    <col min="6415" max="6415" width="16.28515625" style="1" customWidth="1"/>
    <col min="6416" max="6416" width="18.42578125" style="1" customWidth="1"/>
    <col min="6417" max="6417" width="20.7109375" style="1" customWidth="1"/>
    <col min="6418" max="6418" width="25.140625" style="1" customWidth="1"/>
    <col min="6419" max="6419" width="10.140625" style="1" customWidth="1"/>
    <col min="6420" max="6420" width="22.140625" style="1" customWidth="1"/>
    <col min="6421" max="6421" width="19.5703125" style="1" customWidth="1"/>
    <col min="6422" max="6422" width="21.85546875" style="1" customWidth="1"/>
    <col min="6423" max="6423" width="16.140625" style="1" customWidth="1"/>
    <col min="6424" max="6424" width="24.140625" style="1" customWidth="1"/>
    <col min="6425" max="6425" width="14" style="1" bestFit="1" customWidth="1"/>
    <col min="6426" max="6661" width="8.85546875" style="1"/>
    <col min="6662" max="6662" width="11.28515625" style="1" customWidth="1"/>
    <col min="6663" max="6663" width="19.42578125" style="1" customWidth="1"/>
    <col min="6664" max="6664" width="38.85546875" style="1" customWidth="1"/>
    <col min="6665" max="6665" width="34" style="1" customWidth="1"/>
    <col min="6666" max="6666" width="22.5703125" style="1" customWidth="1"/>
    <col min="6667" max="6667" width="13.5703125" style="1" customWidth="1"/>
    <col min="6668" max="6668" width="14.140625" style="1" customWidth="1"/>
    <col min="6669" max="6669" width="26.5703125" style="1" customWidth="1"/>
    <col min="6670" max="6670" width="12.85546875" style="1" customWidth="1"/>
    <col min="6671" max="6671" width="16.28515625" style="1" customWidth="1"/>
    <col min="6672" max="6672" width="18.42578125" style="1" customWidth="1"/>
    <col min="6673" max="6673" width="20.7109375" style="1" customWidth="1"/>
    <col min="6674" max="6674" width="25.140625" style="1" customWidth="1"/>
    <col min="6675" max="6675" width="10.140625" style="1" customWidth="1"/>
    <col min="6676" max="6676" width="22.140625" style="1" customWidth="1"/>
    <col min="6677" max="6677" width="19.5703125" style="1" customWidth="1"/>
    <col min="6678" max="6678" width="21.85546875" style="1" customWidth="1"/>
    <col min="6679" max="6679" width="16.140625" style="1" customWidth="1"/>
    <col min="6680" max="6680" width="24.140625" style="1" customWidth="1"/>
    <col min="6681" max="6681" width="14" style="1" bestFit="1" customWidth="1"/>
    <col min="6682" max="6917" width="8.85546875" style="1"/>
    <col min="6918" max="6918" width="11.28515625" style="1" customWidth="1"/>
    <col min="6919" max="6919" width="19.42578125" style="1" customWidth="1"/>
    <col min="6920" max="6920" width="38.85546875" style="1" customWidth="1"/>
    <col min="6921" max="6921" width="34" style="1" customWidth="1"/>
    <col min="6922" max="6922" width="22.5703125" style="1" customWidth="1"/>
    <col min="6923" max="6923" width="13.5703125" style="1" customWidth="1"/>
    <col min="6924" max="6924" width="14.140625" style="1" customWidth="1"/>
    <col min="6925" max="6925" width="26.5703125" style="1" customWidth="1"/>
    <col min="6926" max="6926" width="12.85546875" style="1" customWidth="1"/>
    <col min="6927" max="6927" width="16.28515625" style="1" customWidth="1"/>
    <col min="6928" max="6928" width="18.42578125" style="1" customWidth="1"/>
    <col min="6929" max="6929" width="20.7109375" style="1" customWidth="1"/>
    <col min="6930" max="6930" width="25.140625" style="1" customWidth="1"/>
    <col min="6931" max="6931" width="10.140625" style="1" customWidth="1"/>
    <col min="6932" max="6932" width="22.140625" style="1" customWidth="1"/>
    <col min="6933" max="6933" width="19.5703125" style="1" customWidth="1"/>
    <col min="6934" max="6934" width="21.85546875" style="1" customWidth="1"/>
    <col min="6935" max="6935" width="16.140625" style="1" customWidth="1"/>
    <col min="6936" max="6936" width="24.140625" style="1" customWidth="1"/>
    <col min="6937" max="6937" width="14" style="1" bestFit="1" customWidth="1"/>
    <col min="6938" max="7173" width="8.85546875" style="1"/>
    <col min="7174" max="7174" width="11.28515625" style="1" customWidth="1"/>
    <col min="7175" max="7175" width="19.42578125" style="1" customWidth="1"/>
    <col min="7176" max="7176" width="38.85546875" style="1" customWidth="1"/>
    <col min="7177" max="7177" width="34" style="1" customWidth="1"/>
    <col min="7178" max="7178" width="22.5703125" style="1" customWidth="1"/>
    <col min="7179" max="7179" width="13.5703125" style="1" customWidth="1"/>
    <col min="7180" max="7180" width="14.140625" style="1" customWidth="1"/>
    <col min="7181" max="7181" width="26.5703125" style="1" customWidth="1"/>
    <col min="7182" max="7182" width="12.85546875" style="1" customWidth="1"/>
    <col min="7183" max="7183" width="16.28515625" style="1" customWidth="1"/>
    <col min="7184" max="7184" width="18.42578125" style="1" customWidth="1"/>
    <col min="7185" max="7185" width="20.7109375" style="1" customWidth="1"/>
    <col min="7186" max="7186" width="25.140625" style="1" customWidth="1"/>
    <col min="7187" max="7187" width="10.140625" style="1" customWidth="1"/>
    <col min="7188" max="7188" width="22.140625" style="1" customWidth="1"/>
    <col min="7189" max="7189" width="19.5703125" style="1" customWidth="1"/>
    <col min="7190" max="7190" width="21.85546875" style="1" customWidth="1"/>
    <col min="7191" max="7191" width="16.140625" style="1" customWidth="1"/>
    <col min="7192" max="7192" width="24.140625" style="1" customWidth="1"/>
    <col min="7193" max="7193" width="14" style="1" bestFit="1" customWidth="1"/>
    <col min="7194" max="7429" width="8.85546875" style="1"/>
    <col min="7430" max="7430" width="11.28515625" style="1" customWidth="1"/>
    <col min="7431" max="7431" width="19.42578125" style="1" customWidth="1"/>
    <col min="7432" max="7432" width="38.85546875" style="1" customWidth="1"/>
    <col min="7433" max="7433" width="34" style="1" customWidth="1"/>
    <col min="7434" max="7434" width="22.5703125" style="1" customWidth="1"/>
    <col min="7435" max="7435" width="13.5703125" style="1" customWidth="1"/>
    <col min="7436" max="7436" width="14.140625" style="1" customWidth="1"/>
    <col min="7437" max="7437" width="26.5703125" style="1" customWidth="1"/>
    <col min="7438" max="7438" width="12.85546875" style="1" customWidth="1"/>
    <col min="7439" max="7439" width="16.28515625" style="1" customWidth="1"/>
    <col min="7440" max="7440" width="18.42578125" style="1" customWidth="1"/>
    <col min="7441" max="7441" width="20.7109375" style="1" customWidth="1"/>
    <col min="7442" max="7442" width="25.140625" style="1" customWidth="1"/>
    <col min="7443" max="7443" width="10.140625" style="1" customWidth="1"/>
    <col min="7444" max="7444" width="22.140625" style="1" customWidth="1"/>
    <col min="7445" max="7445" width="19.5703125" style="1" customWidth="1"/>
    <col min="7446" max="7446" width="21.85546875" style="1" customWidth="1"/>
    <col min="7447" max="7447" width="16.140625" style="1" customWidth="1"/>
    <col min="7448" max="7448" width="24.140625" style="1" customWidth="1"/>
    <col min="7449" max="7449" width="14" style="1" bestFit="1" customWidth="1"/>
    <col min="7450" max="7685" width="8.85546875" style="1"/>
    <col min="7686" max="7686" width="11.28515625" style="1" customWidth="1"/>
    <col min="7687" max="7687" width="19.42578125" style="1" customWidth="1"/>
    <col min="7688" max="7688" width="38.85546875" style="1" customWidth="1"/>
    <col min="7689" max="7689" width="34" style="1" customWidth="1"/>
    <col min="7690" max="7690" width="22.5703125" style="1" customWidth="1"/>
    <col min="7691" max="7691" width="13.5703125" style="1" customWidth="1"/>
    <col min="7692" max="7692" width="14.140625" style="1" customWidth="1"/>
    <col min="7693" max="7693" width="26.5703125" style="1" customWidth="1"/>
    <col min="7694" max="7694" width="12.85546875" style="1" customWidth="1"/>
    <col min="7695" max="7695" width="16.28515625" style="1" customWidth="1"/>
    <col min="7696" max="7696" width="18.42578125" style="1" customWidth="1"/>
    <col min="7697" max="7697" width="20.7109375" style="1" customWidth="1"/>
    <col min="7698" max="7698" width="25.140625" style="1" customWidth="1"/>
    <col min="7699" max="7699" width="10.140625" style="1" customWidth="1"/>
    <col min="7700" max="7700" width="22.140625" style="1" customWidth="1"/>
    <col min="7701" max="7701" width="19.5703125" style="1" customWidth="1"/>
    <col min="7702" max="7702" width="21.85546875" style="1" customWidth="1"/>
    <col min="7703" max="7703" width="16.140625" style="1" customWidth="1"/>
    <col min="7704" max="7704" width="24.140625" style="1" customWidth="1"/>
    <col min="7705" max="7705" width="14" style="1" bestFit="1" customWidth="1"/>
    <col min="7706" max="7941" width="8.85546875" style="1"/>
    <col min="7942" max="7942" width="11.28515625" style="1" customWidth="1"/>
    <col min="7943" max="7943" width="19.42578125" style="1" customWidth="1"/>
    <col min="7944" max="7944" width="38.85546875" style="1" customWidth="1"/>
    <col min="7945" max="7945" width="34" style="1" customWidth="1"/>
    <col min="7946" max="7946" width="22.5703125" style="1" customWidth="1"/>
    <col min="7947" max="7947" width="13.5703125" style="1" customWidth="1"/>
    <col min="7948" max="7948" width="14.140625" style="1" customWidth="1"/>
    <col min="7949" max="7949" width="26.5703125" style="1" customWidth="1"/>
    <col min="7950" max="7950" width="12.85546875" style="1" customWidth="1"/>
    <col min="7951" max="7951" width="16.28515625" style="1" customWidth="1"/>
    <col min="7952" max="7952" width="18.42578125" style="1" customWidth="1"/>
    <col min="7953" max="7953" width="20.7109375" style="1" customWidth="1"/>
    <col min="7954" max="7954" width="25.140625" style="1" customWidth="1"/>
    <col min="7955" max="7955" width="10.140625" style="1" customWidth="1"/>
    <col min="7956" max="7956" width="22.140625" style="1" customWidth="1"/>
    <col min="7957" max="7957" width="19.5703125" style="1" customWidth="1"/>
    <col min="7958" max="7958" width="21.85546875" style="1" customWidth="1"/>
    <col min="7959" max="7959" width="16.140625" style="1" customWidth="1"/>
    <col min="7960" max="7960" width="24.140625" style="1" customWidth="1"/>
    <col min="7961" max="7961" width="14" style="1" bestFit="1" customWidth="1"/>
    <col min="7962" max="8197" width="8.85546875" style="1"/>
    <col min="8198" max="8198" width="11.28515625" style="1" customWidth="1"/>
    <col min="8199" max="8199" width="19.42578125" style="1" customWidth="1"/>
    <col min="8200" max="8200" width="38.85546875" style="1" customWidth="1"/>
    <col min="8201" max="8201" width="34" style="1" customWidth="1"/>
    <col min="8202" max="8202" width="22.5703125" style="1" customWidth="1"/>
    <col min="8203" max="8203" width="13.5703125" style="1" customWidth="1"/>
    <col min="8204" max="8204" width="14.140625" style="1" customWidth="1"/>
    <col min="8205" max="8205" width="26.5703125" style="1" customWidth="1"/>
    <col min="8206" max="8206" width="12.85546875" style="1" customWidth="1"/>
    <col min="8207" max="8207" width="16.28515625" style="1" customWidth="1"/>
    <col min="8208" max="8208" width="18.42578125" style="1" customWidth="1"/>
    <col min="8209" max="8209" width="20.7109375" style="1" customWidth="1"/>
    <col min="8210" max="8210" width="25.140625" style="1" customWidth="1"/>
    <col min="8211" max="8211" width="10.140625" style="1" customWidth="1"/>
    <col min="8212" max="8212" width="22.140625" style="1" customWidth="1"/>
    <col min="8213" max="8213" width="19.5703125" style="1" customWidth="1"/>
    <col min="8214" max="8214" width="21.85546875" style="1" customWidth="1"/>
    <col min="8215" max="8215" width="16.140625" style="1" customWidth="1"/>
    <col min="8216" max="8216" width="24.140625" style="1" customWidth="1"/>
    <col min="8217" max="8217" width="14" style="1" bestFit="1" customWidth="1"/>
    <col min="8218" max="8453" width="8.85546875" style="1"/>
    <col min="8454" max="8454" width="11.28515625" style="1" customWidth="1"/>
    <col min="8455" max="8455" width="19.42578125" style="1" customWidth="1"/>
    <col min="8456" max="8456" width="38.85546875" style="1" customWidth="1"/>
    <col min="8457" max="8457" width="34" style="1" customWidth="1"/>
    <col min="8458" max="8458" width="22.5703125" style="1" customWidth="1"/>
    <col min="8459" max="8459" width="13.5703125" style="1" customWidth="1"/>
    <col min="8460" max="8460" width="14.140625" style="1" customWidth="1"/>
    <col min="8461" max="8461" width="26.5703125" style="1" customWidth="1"/>
    <col min="8462" max="8462" width="12.85546875" style="1" customWidth="1"/>
    <col min="8463" max="8463" width="16.28515625" style="1" customWidth="1"/>
    <col min="8464" max="8464" width="18.42578125" style="1" customWidth="1"/>
    <col min="8465" max="8465" width="20.7109375" style="1" customWidth="1"/>
    <col min="8466" max="8466" width="25.140625" style="1" customWidth="1"/>
    <col min="8467" max="8467" width="10.140625" style="1" customWidth="1"/>
    <col min="8468" max="8468" width="22.140625" style="1" customWidth="1"/>
    <col min="8469" max="8469" width="19.5703125" style="1" customWidth="1"/>
    <col min="8470" max="8470" width="21.85546875" style="1" customWidth="1"/>
    <col min="8471" max="8471" width="16.140625" style="1" customWidth="1"/>
    <col min="8472" max="8472" width="24.140625" style="1" customWidth="1"/>
    <col min="8473" max="8473" width="14" style="1" bestFit="1" customWidth="1"/>
    <col min="8474" max="8709" width="8.85546875" style="1"/>
    <col min="8710" max="8710" width="11.28515625" style="1" customWidth="1"/>
    <col min="8711" max="8711" width="19.42578125" style="1" customWidth="1"/>
    <col min="8712" max="8712" width="38.85546875" style="1" customWidth="1"/>
    <col min="8713" max="8713" width="34" style="1" customWidth="1"/>
    <col min="8714" max="8714" width="22.5703125" style="1" customWidth="1"/>
    <col min="8715" max="8715" width="13.5703125" style="1" customWidth="1"/>
    <col min="8716" max="8716" width="14.140625" style="1" customWidth="1"/>
    <col min="8717" max="8717" width="26.5703125" style="1" customWidth="1"/>
    <col min="8718" max="8718" width="12.85546875" style="1" customWidth="1"/>
    <col min="8719" max="8719" width="16.28515625" style="1" customWidth="1"/>
    <col min="8720" max="8720" width="18.42578125" style="1" customWidth="1"/>
    <col min="8721" max="8721" width="20.7109375" style="1" customWidth="1"/>
    <col min="8722" max="8722" width="25.140625" style="1" customWidth="1"/>
    <col min="8723" max="8723" width="10.140625" style="1" customWidth="1"/>
    <col min="8724" max="8724" width="22.140625" style="1" customWidth="1"/>
    <col min="8725" max="8725" width="19.5703125" style="1" customWidth="1"/>
    <col min="8726" max="8726" width="21.85546875" style="1" customWidth="1"/>
    <col min="8727" max="8727" width="16.140625" style="1" customWidth="1"/>
    <col min="8728" max="8728" width="24.140625" style="1" customWidth="1"/>
    <col min="8729" max="8729" width="14" style="1" bestFit="1" customWidth="1"/>
    <col min="8730" max="8965" width="8.85546875" style="1"/>
    <col min="8966" max="8966" width="11.28515625" style="1" customWidth="1"/>
    <col min="8967" max="8967" width="19.42578125" style="1" customWidth="1"/>
    <col min="8968" max="8968" width="38.85546875" style="1" customWidth="1"/>
    <col min="8969" max="8969" width="34" style="1" customWidth="1"/>
    <col min="8970" max="8970" width="22.5703125" style="1" customWidth="1"/>
    <col min="8971" max="8971" width="13.5703125" style="1" customWidth="1"/>
    <col min="8972" max="8972" width="14.140625" style="1" customWidth="1"/>
    <col min="8973" max="8973" width="26.5703125" style="1" customWidth="1"/>
    <col min="8974" max="8974" width="12.85546875" style="1" customWidth="1"/>
    <col min="8975" max="8975" width="16.28515625" style="1" customWidth="1"/>
    <col min="8976" max="8976" width="18.42578125" style="1" customWidth="1"/>
    <col min="8977" max="8977" width="20.7109375" style="1" customWidth="1"/>
    <col min="8978" max="8978" width="25.140625" style="1" customWidth="1"/>
    <col min="8979" max="8979" width="10.140625" style="1" customWidth="1"/>
    <col min="8980" max="8980" width="22.140625" style="1" customWidth="1"/>
    <col min="8981" max="8981" width="19.5703125" style="1" customWidth="1"/>
    <col min="8982" max="8982" width="21.85546875" style="1" customWidth="1"/>
    <col min="8983" max="8983" width="16.140625" style="1" customWidth="1"/>
    <col min="8984" max="8984" width="24.140625" style="1" customWidth="1"/>
    <col min="8985" max="8985" width="14" style="1" bestFit="1" customWidth="1"/>
    <col min="8986" max="9221" width="8.85546875" style="1"/>
    <col min="9222" max="9222" width="11.28515625" style="1" customWidth="1"/>
    <col min="9223" max="9223" width="19.42578125" style="1" customWidth="1"/>
    <col min="9224" max="9224" width="38.85546875" style="1" customWidth="1"/>
    <col min="9225" max="9225" width="34" style="1" customWidth="1"/>
    <col min="9226" max="9226" width="22.5703125" style="1" customWidth="1"/>
    <col min="9227" max="9227" width="13.5703125" style="1" customWidth="1"/>
    <col min="9228" max="9228" width="14.140625" style="1" customWidth="1"/>
    <col min="9229" max="9229" width="26.5703125" style="1" customWidth="1"/>
    <col min="9230" max="9230" width="12.85546875" style="1" customWidth="1"/>
    <col min="9231" max="9231" width="16.28515625" style="1" customWidth="1"/>
    <col min="9232" max="9232" width="18.42578125" style="1" customWidth="1"/>
    <col min="9233" max="9233" width="20.7109375" style="1" customWidth="1"/>
    <col min="9234" max="9234" width="25.140625" style="1" customWidth="1"/>
    <col min="9235" max="9235" width="10.140625" style="1" customWidth="1"/>
    <col min="9236" max="9236" width="22.140625" style="1" customWidth="1"/>
    <col min="9237" max="9237" width="19.5703125" style="1" customWidth="1"/>
    <col min="9238" max="9238" width="21.85546875" style="1" customWidth="1"/>
    <col min="9239" max="9239" width="16.140625" style="1" customWidth="1"/>
    <col min="9240" max="9240" width="24.140625" style="1" customWidth="1"/>
    <col min="9241" max="9241" width="14" style="1" bestFit="1" customWidth="1"/>
    <col min="9242" max="9477" width="8.85546875" style="1"/>
    <col min="9478" max="9478" width="11.28515625" style="1" customWidth="1"/>
    <col min="9479" max="9479" width="19.42578125" style="1" customWidth="1"/>
    <col min="9480" max="9480" width="38.85546875" style="1" customWidth="1"/>
    <col min="9481" max="9481" width="34" style="1" customWidth="1"/>
    <col min="9482" max="9482" width="22.5703125" style="1" customWidth="1"/>
    <col min="9483" max="9483" width="13.5703125" style="1" customWidth="1"/>
    <col min="9484" max="9484" width="14.140625" style="1" customWidth="1"/>
    <col min="9485" max="9485" width="26.5703125" style="1" customWidth="1"/>
    <col min="9486" max="9486" width="12.85546875" style="1" customWidth="1"/>
    <col min="9487" max="9487" width="16.28515625" style="1" customWidth="1"/>
    <col min="9488" max="9488" width="18.42578125" style="1" customWidth="1"/>
    <col min="9489" max="9489" width="20.7109375" style="1" customWidth="1"/>
    <col min="9490" max="9490" width="25.140625" style="1" customWidth="1"/>
    <col min="9491" max="9491" width="10.140625" style="1" customWidth="1"/>
    <col min="9492" max="9492" width="22.140625" style="1" customWidth="1"/>
    <col min="9493" max="9493" width="19.5703125" style="1" customWidth="1"/>
    <col min="9494" max="9494" width="21.85546875" style="1" customWidth="1"/>
    <col min="9495" max="9495" width="16.140625" style="1" customWidth="1"/>
    <col min="9496" max="9496" width="24.140625" style="1" customWidth="1"/>
    <col min="9497" max="9497" width="14" style="1" bestFit="1" customWidth="1"/>
    <col min="9498" max="9733" width="8.85546875" style="1"/>
    <col min="9734" max="9734" width="11.28515625" style="1" customWidth="1"/>
    <col min="9735" max="9735" width="19.42578125" style="1" customWidth="1"/>
    <col min="9736" max="9736" width="38.85546875" style="1" customWidth="1"/>
    <col min="9737" max="9737" width="34" style="1" customWidth="1"/>
    <col min="9738" max="9738" width="22.5703125" style="1" customWidth="1"/>
    <col min="9739" max="9739" width="13.5703125" style="1" customWidth="1"/>
    <col min="9740" max="9740" width="14.140625" style="1" customWidth="1"/>
    <col min="9741" max="9741" width="26.5703125" style="1" customWidth="1"/>
    <col min="9742" max="9742" width="12.85546875" style="1" customWidth="1"/>
    <col min="9743" max="9743" width="16.28515625" style="1" customWidth="1"/>
    <col min="9744" max="9744" width="18.42578125" style="1" customWidth="1"/>
    <col min="9745" max="9745" width="20.7109375" style="1" customWidth="1"/>
    <col min="9746" max="9746" width="25.140625" style="1" customWidth="1"/>
    <col min="9747" max="9747" width="10.140625" style="1" customWidth="1"/>
    <col min="9748" max="9748" width="22.140625" style="1" customWidth="1"/>
    <col min="9749" max="9749" width="19.5703125" style="1" customWidth="1"/>
    <col min="9750" max="9750" width="21.85546875" style="1" customWidth="1"/>
    <col min="9751" max="9751" width="16.140625" style="1" customWidth="1"/>
    <col min="9752" max="9752" width="24.140625" style="1" customWidth="1"/>
    <col min="9753" max="9753" width="14" style="1" bestFit="1" customWidth="1"/>
    <col min="9754" max="9989" width="8.85546875" style="1"/>
    <col min="9990" max="9990" width="11.28515625" style="1" customWidth="1"/>
    <col min="9991" max="9991" width="19.42578125" style="1" customWidth="1"/>
    <col min="9992" max="9992" width="38.85546875" style="1" customWidth="1"/>
    <col min="9993" max="9993" width="34" style="1" customWidth="1"/>
    <col min="9994" max="9994" width="22.5703125" style="1" customWidth="1"/>
    <col min="9995" max="9995" width="13.5703125" style="1" customWidth="1"/>
    <col min="9996" max="9996" width="14.140625" style="1" customWidth="1"/>
    <col min="9997" max="9997" width="26.5703125" style="1" customWidth="1"/>
    <col min="9998" max="9998" width="12.85546875" style="1" customWidth="1"/>
    <col min="9999" max="9999" width="16.28515625" style="1" customWidth="1"/>
    <col min="10000" max="10000" width="18.42578125" style="1" customWidth="1"/>
    <col min="10001" max="10001" width="20.7109375" style="1" customWidth="1"/>
    <col min="10002" max="10002" width="25.140625" style="1" customWidth="1"/>
    <col min="10003" max="10003" width="10.140625" style="1" customWidth="1"/>
    <col min="10004" max="10004" width="22.140625" style="1" customWidth="1"/>
    <col min="10005" max="10005" width="19.5703125" style="1" customWidth="1"/>
    <col min="10006" max="10006" width="21.85546875" style="1" customWidth="1"/>
    <col min="10007" max="10007" width="16.140625" style="1" customWidth="1"/>
    <col min="10008" max="10008" width="24.140625" style="1" customWidth="1"/>
    <col min="10009" max="10009" width="14" style="1" bestFit="1" customWidth="1"/>
    <col min="10010" max="10245" width="8.85546875" style="1"/>
    <col min="10246" max="10246" width="11.28515625" style="1" customWidth="1"/>
    <col min="10247" max="10247" width="19.42578125" style="1" customWidth="1"/>
    <col min="10248" max="10248" width="38.85546875" style="1" customWidth="1"/>
    <col min="10249" max="10249" width="34" style="1" customWidth="1"/>
    <col min="10250" max="10250" width="22.5703125" style="1" customWidth="1"/>
    <col min="10251" max="10251" width="13.5703125" style="1" customWidth="1"/>
    <col min="10252" max="10252" width="14.140625" style="1" customWidth="1"/>
    <col min="10253" max="10253" width="26.5703125" style="1" customWidth="1"/>
    <col min="10254" max="10254" width="12.85546875" style="1" customWidth="1"/>
    <col min="10255" max="10255" width="16.28515625" style="1" customWidth="1"/>
    <col min="10256" max="10256" width="18.42578125" style="1" customWidth="1"/>
    <col min="10257" max="10257" width="20.7109375" style="1" customWidth="1"/>
    <col min="10258" max="10258" width="25.140625" style="1" customWidth="1"/>
    <col min="10259" max="10259" width="10.140625" style="1" customWidth="1"/>
    <col min="10260" max="10260" width="22.140625" style="1" customWidth="1"/>
    <col min="10261" max="10261" width="19.5703125" style="1" customWidth="1"/>
    <col min="10262" max="10262" width="21.85546875" style="1" customWidth="1"/>
    <col min="10263" max="10263" width="16.140625" style="1" customWidth="1"/>
    <col min="10264" max="10264" width="24.140625" style="1" customWidth="1"/>
    <col min="10265" max="10265" width="14" style="1" bestFit="1" customWidth="1"/>
    <col min="10266" max="10501" width="8.85546875" style="1"/>
    <col min="10502" max="10502" width="11.28515625" style="1" customWidth="1"/>
    <col min="10503" max="10503" width="19.42578125" style="1" customWidth="1"/>
    <col min="10504" max="10504" width="38.85546875" style="1" customWidth="1"/>
    <col min="10505" max="10505" width="34" style="1" customWidth="1"/>
    <col min="10506" max="10506" width="22.5703125" style="1" customWidth="1"/>
    <col min="10507" max="10507" width="13.5703125" style="1" customWidth="1"/>
    <col min="10508" max="10508" width="14.140625" style="1" customWidth="1"/>
    <col min="10509" max="10509" width="26.5703125" style="1" customWidth="1"/>
    <col min="10510" max="10510" width="12.85546875" style="1" customWidth="1"/>
    <col min="10511" max="10511" width="16.28515625" style="1" customWidth="1"/>
    <col min="10512" max="10512" width="18.42578125" style="1" customWidth="1"/>
    <col min="10513" max="10513" width="20.7109375" style="1" customWidth="1"/>
    <col min="10514" max="10514" width="25.140625" style="1" customWidth="1"/>
    <col min="10515" max="10515" width="10.140625" style="1" customWidth="1"/>
    <col min="10516" max="10516" width="22.140625" style="1" customWidth="1"/>
    <col min="10517" max="10517" width="19.5703125" style="1" customWidth="1"/>
    <col min="10518" max="10518" width="21.85546875" style="1" customWidth="1"/>
    <col min="10519" max="10519" width="16.140625" style="1" customWidth="1"/>
    <col min="10520" max="10520" width="24.140625" style="1" customWidth="1"/>
    <col min="10521" max="10521" width="14" style="1" bestFit="1" customWidth="1"/>
    <col min="10522" max="10757" width="8.85546875" style="1"/>
    <col min="10758" max="10758" width="11.28515625" style="1" customWidth="1"/>
    <col min="10759" max="10759" width="19.42578125" style="1" customWidth="1"/>
    <col min="10760" max="10760" width="38.85546875" style="1" customWidth="1"/>
    <col min="10761" max="10761" width="34" style="1" customWidth="1"/>
    <col min="10762" max="10762" width="22.5703125" style="1" customWidth="1"/>
    <col min="10763" max="10763" width="13.5703125" style="1" customWidth="1"/>
    <col min="10764" max="10764" width="14.140625" style="1" customWidth="1"/>
    <col min="10765" max="10765" width="26.5703125" style="1" customWidth="1"/>
    <col min="10766" max="10766" width="12.85546875" style="1" customWidth="1"/>
    <col min="10767" max="10767" width="16.28515625" style="1" customWidth="1"/>
    <col min="10768" max="10768" width="18.42578125" style="1" customWidth="1"/>
    <col min="10769" max="10769" width="20.7109375" style="1" customWidth="1"/>
    <col min="10770" max="10770" width="25.140625" style="1" customWidth="1"/>
    <col min="10771" max="10771" width="10.140625" style="1" customWidth="1"/>
    <col min="10772" max="10772" width="22.140625" style="1" customWidth="1"/>
    <col min="10773" max="10773" width="19.5703125" style="1" customWidth="1"/>
    <col min="10774" max="10774" width="21.85546875" style="1" customWidth="1"/>
    <col min="10775" max="10775" width="16.140625" style="1" customWidth="1"/>
    <col min="10776" max="10776" width="24.140625" style="1" customWidth="1"/>
    <col min="10777" max="10777" width="14" style="1" bestFit="1" customWidth="1"/>
    <col min="10778" max="11013" width="8.85546875" style="1"/>
    <col min="11014" max="11014" width="11.28515625" style="1" customWidth="1"/>
    <col min="11015" max="11015" width="19.42578125" style="1" customWidth="1"/>
    <col min="11016" max="11016" width="38.85546875" style="1" customWidth="1"/>
    <col min="11017" max="11017" width="34" style="1" customWidth="1"/>
    <col min="11018" max="11018" width="22.5703125" style="1" customWidth="1"/>
    <col min="11019" max="11019" width="13.5703125" style="1" customWidth="1"/>
    <col min="11020" max="11020" width="14.140625" style="1" customWidth="1"/>
    <col min="11021" max="11021" width="26.5703125" style="1" customWidth="1"/>
    <col min="11022" max="11022" width="12.85546875" style="1" customWidth="1"/>
    <col min="11023" max="11023" width="16.28515625" style="1" customWidth="1"/>
    <col min="11024" max="11024" width="18.42578125" style="1" customWidth="1"/>
    <col min="11025" max="11025" width="20.7109375" style="1" customWidth="1"/>
    <col min="11026" max="11026" width="25.140625" style="1" customWidth="1"/>
    <col min="11027" max="11027" width="10.140625" style="1" customWidth="1"/>
    <col min="11028" max="11028" width="22.140625" style="1" customWidth="1"/>
    <col min="11029" max="11029" width="19.5703125" style="1" customWidth="1"/>
    <col min="11030" max="11030" width="21.85546875" style="1" customWidth="1"/>
    <col min="11031" max="11031" width="16.140625" style="1" customWidth="1"/>
    <col min="11032" max="11032" width="24.140625" style="1" customWidth="1"/>
    <col min="11033" max="11033" width="14" style="1" bestFit="1" customWidth="1"/>
    <col min="11034" max="11269" width="8.85546875" style="1"/>
    <col min="11270" max="11270" width="11.28515625" style="1" customWidth="1"/>
    <col min="11271" max="11271" width="19.42578125" style="1" customWidth="1"/>
    <col min="11272" max="11272" width="38.85546875" style="1" customWidth="1"/>
    <col min="11273" max="11273" width="34" style="1" customWidth="1"/>
    <col min="11274" max="11274" width="22.5703125" style="1" customWidth="1"/>
    <col min="11275" max="11275" width="13.5703125" style="1" customWidth="1"/>
    <col min="11276" max="11276" width="14.140625" style="1" customWidth="1"/>
    <col min="11277" max="11277" width="26.5703125" style="1" customWidth="1"/>
    <col min="11278" max="11278" width="12.85546875" style="1" customWidth="1"/>
    <col min="11279" max="11279" width="16.28515625" style="1" customWidth="1"/>
    <col min="11280" max="11280" width="18.42578125" style="1" customWidth="1"/>
    <col min="11281" max="11281" width="20.7109375" style="1" customWidth="1"/>
    <col min="11282" max="11282" width="25.140625" style="1" customWidth="1"/>
    <col min="11283" max="11283" width="10.140625" style="1" customWidth="1"/>
    <col min="11284" max="11284" width="22.140625" style="1" customWidth="1"/>
    <col min="11285" max="11285" width="19.5703125" style="1" customWidth="1"/>
    <col min="11286" max="11286" width="21.85546875" style="1" customWidth="1"/>
    <col min="11287" max="11287" width="16.140625" style="1" customWidth="1"/>
    <col min="11288" max="11288" width="24.140625" style="1" customWidth="1"/>
    <col min="11289" max="11289" width="14" style="1" bestFit="1" customWidth="1"/>
    <col min="11290" max="11525" width="8.85546875" style="1"/>
    <col min="11526" max="11526" width="11.28515625" style="1" customWidth="1"/>
    <col min="11527" max="11527" width="19.42578125" style="1" customWidth="1"/>
    <col min="11528" max="11528" width="38.85546875" style="1" customWidth="1"/>
    <col min="11529" max="11529" width="34" style="1" customWidth="1"/>
    <col min="11530" max="11530" width="22.5703125" style="1" customWidth="1"/>
    <col min="11531" max="11531" width="13.5703125" style="1" customWidth="1"/>
    <col min="11532" max="11532" width="14.140625" style="1" customWidth="1"/>
    <col min="11533" max="11533" width="26.5703125" style="1" customWidth="1"/>
    <col min="11534" max="11534" width="12.85546875" style="1" customWidth="1"/>
    <col min="11535" max="11535" width="16.28515625" style="1" customWidth="1"/>
    <col min="11536" max="11536" width="18.42578125" style="1" customWidth="1"/>
    <col min="11537" max="11537" width="20.7109375" style="1" customWidth="1"/>
    <col min="11538" max="11538" width="25.140625" style="1" customWidth="1"/>
    <col min="11539" max="11539" width="10.140625" style="1" customWidth="1"/>
    <col min="11540" max="11540" width="22.140625" style="1" customWidth="1"/>
    <col min="11541" max="11541" width="19.5703125" style="1" customWidth="1"/>
    <col min="11542" max="11542" width="21.85546875" style="1" customWidth="1"/>
    <col min="11543" max="11543" width="16.140625" style="1" customWidth="1"/>
    <col min="11544" max="11544" width="24.140625" style="1" customWidth="1"/>
    <col min="11545" max="11545" width="14" style="1" bestFit="1" customWidth="1"/>
    <col min="11546" max="11781" width="8.85546875" style="1"/>
    <col min="11782" max="11782" width="11.28515625" style="1" customWidth="1"/>
    <col min="11783" max="11783" width="19.42578125" style="1" customWidth="1"/>
    <col min="11784" max="11784" width="38.85546875" style="1" customWidth="1"/>
    <col min="11785" max="11785" width="34" style="1" customWidth="1"/>
    <col min="11786" max="11786" width="22.5703125" style="1" customWidth="1"/>
    <col min="11787" max="11787" width="13.5703125" style="1" customWidth="1"/>
    <col min="11788" max="11788" width="14.140625" style="1" customWidth="1"/>
    <col min="11789" max="11789" width="26.5703125" style="1" customWidth="1"/>
    <col min="11790" max="11790" width="12.85546875" style="1" customWidth="1"/>
    <col min="11791" max="11791" width="16.28515625" style="1" customWidth="1"/>
    <col min="11792" max="11792" width="18.42578125" style="1" customWidth="1"/>
    <col min="11793" max="11793" width="20.7109375" style="1" customWidth="1"/>
    <col min="11794" max="11794" width="25.140625" style="1" customWidth="1"/>
    <col min="11795" max="11795" width="10.140625" style="1" customWidth="1"/>
    <col min="11796" max="11796" width="22.140625" style="1" customWidth="1"/>
    <col min="11797" max="11797" width="19.5703125" style="1" customWidth="1"/>
    <col min="11798" max="11798" width="21.85546875" style="1" customWidth="1"/>
    <col min="11799" max="11799" width="16.140625" style="1" customWidth="1"/>
    <col min="11800" max="11800" width="24.140625" style="1" customWidth="1"/>
    <col min="11801" max="11801" width="14" style="1" bestFit="1" customWidth="1"/>
    <col min="11802" max="12037" width="8.85546875" style="1"/>
    <col min="12038" max="12038" width="11.28515625" style="1" customWidth="1"/>
    <col min="12039" max="12039" width="19.42578125" style="1" customWidth="1"/>
    <col min="12040" max="12040" width="38.85546875" style="1" customWidth="1"/>
    <col min="12041" max="12041" width="34" style="1" customWidth="1"/>
    <col min="12042" max="12042" width="22.5703125" style="1" customWidth="1"/>
    <col min="12043" max="12043" width="13.5703125" style="1" customWidth="1"/>
    <col min="12044" max="12044" width="14.140625" style="1" customWidth="1"/>
    <col min="12045" max="12045" width="26.5703125" style="1" customWidth="1"/>
    <col min="12046" max="12046" width="12.85546875" style="1" customWidth="1"/>
    <col min="12047" max="12047" width="16.28515625" style="1" customWidth="1"/>
    <col min="12048" max="12048" width="18.42578125" style="1" customWidth="1"/>
    <col min="12049" max="12049" width="20.7109375" style="1" customWidth="1"/>
    <col min="12050" max="12050" width="25.140625" style="1" customWidth="1"/>
    <col min="12051" max="12051" width="10.140625" style="1" customWidth="1"/>
    <col min="12052" max="12052" width="22.140625" style="1" customWidth="1"/>
    <col min="12053" max="12053" width="19.5703125" style="1" customWidth="1"/>
    <col min="12054" max="12054" width="21.85546875" style="1" customWidth="1"/>
    <col min="12055" max="12055" width="16.140625" style="1" customWidth="1"/>
    <col min="12056" max="12056" width="24.140625" style="1" customWidth="1"/>
    <col min="12057" max="12057" width="14" style="1" bestFit="1" customWidth="1"/>
    <col min="12058" max="12293" width="8.85546875" style="1"/>
    <col min="12294" max="12294" width="11.28515625" style="1" customWidth="1"/>
    <col min="12295" max="12295" width="19.42578125" style="1" customWidth="1"/>
    <col min="12296" max="12296" width="38.85546875" style="1" customWidth="1"/>
    <col min="12297" max="12297" width="34" style="1" customWidth="1"/>
    <col min="12298" max="12298" width="22.5703125" style="1" customWidth="1"/>
    <col min="12299" max="12299" width="13.5703125" style="1" customWidth="1"/>
    <col min="12300" max="12300" width="14.140625" style="1" customWidth="1"/>
    <col min="12301" max="12301" width="26.5703125" style="1" customWidth="1"/>
    <col min="12302" max="12302" width="12.85546875" style="1" customWidth="1"/>
    <col min="12303" max="12303" width="16.28515625" style="1" customWidth="1"/>
    <col min="12304" max="12304" width="18.42578125" style="1" customWidth="1"/>
    <col min="12305" max="12305" width="20.7109375" style="1" customWidth="1"/>
    <col min="12306" max="12306" width="25.140625" style="1" customWidth="1"/>
    <col min="12307" max="12307" width="10.140625" style="1" customWidth="1"/>
    <col min="12308" max="12308" width="22.140625" style="1" customWidth="1"/>
    <col min="12309" max="12309" width="19.5703125" style="1" customWidth="1"/>
    <col min="12310" max="12310" width="21.85546875" style="1" customWidth="1"/>
    <col min="12311" max="12311" width="16.140625" style="1" customWidth="1"/>
    <col min="12312" max="12312" width="24.140625" style="1" customWidth="1"/>
    <col min="12313" max="12313" width="14" style="1" bestFit="1" customWidth="1"/>
    <col min="12314" max="12549" width="8.85546875" style="1"/>
    <col min="12550" max="12550" width="11.28515625" style="1" customWidth="1"/>
    <col min="12551" max="12551" width="19.42578125" style="1" customWidth="1"/>
    <col min="12552" max="12552" width="38.85546875" style="1" customWidth="1"/>
    <col min="12553" max="12553" width="34" style="1" customWidth="1"/>
    <col min="12554" max="12554" width="22.5703125" style="1" customWidth="1"/>
    <col min="12555" max="12555" width="13.5703125" style="1" customWidth="1"/>
    <col min="12556" max="12556" width="14.140625" style="1" customWidth="1"/>
    <col min="12557" max="12557" width="26.5703125" style="1" customWidth="1"/>
    <col min="12558" max="12558" width="12.85546875" style="1" customWidth="1"/>
    <col min="12559" max="12559" width="16.28515625" style="1" customWidth="1"/>
    <col min="12560" max="12560" width="18.42578125" style="1" customWidth="1"/>
    <col min="12561" max="12561" width="20.7109375" style="1" customWidth="1"/>
    <col min="12562" max="12562" width="25.140625" style="1" customWidth="1"/>
    <col min="12563" max="12563" width="10.140625" style="1" customWidth="1"/>
    <col min="12564" max="12564" width="22.140625" style="1" customWidth="1"/>
    <col min="12565" max="12565" width="19.5703125" style="1" customWidth="1"/>
    <col min="12566" max="12566" width="21.85546875" style="1" customWidth="1"/>
    <col min="12567" max="12567" width="16.140625" style="1" customWidth="1"/>
    <col min="12568" max="12568" width="24.140625" style="1" customWidth="1"/>
    <col min="12569" max="12569" width="14" style="1" bestFit="1" customWidth="1"/>
    <col min="12570" max="12805" width="8.85546875" style="1"/>
    <col min="12806" max="12806" width="11.28515625" style="1" customWidth="1"/>
    <col min="12807" max="12807" width="19.42578125" style="1" customWidth="1"/>
    <col min="12808" max="12808" width="38.85546875" style="1" customWidth="1"/>
    <col min="12809" max="12809" width="34" style="1" customWidth="1"/>
    <col min="12810" max="12810" width="22.5703125" style="1" customWidth="1"/>
    <col min="12811" max="12811" width="13.5703125" style="1" customWidth="1"/>
    <col min="12812" max="12812" width="14.140625" style="1" customWidth="1"/>
    <col min="12813" max="12813" width="26.5703125" style="1" customWidth="1"/>
    <col min="12814" max="12814" width="12.85546875" style="1" customWidth="1"/>
    <col min="12815" max="12815" width="16.28515625" style="1" customWidth="1"/>
    <col min="12816" max="12816" width="18.42578125" style="1" customWidth="1"/>
    <col min="12817" max="12817" width="20.7109375" style="1" customWidth="1"/>
    <col min="12818" max="12818" width="25.140625" style="1" customWidth="1"/>
    <col min="12819" max="12819" width="10.140625" style="1" customWidth="1"/>
    <col min="12820" max="12820" width="22.140625" style="1" customWidth="1"/>
    <col min="12821" max="12821" width="19.5703125" style="1" customWidth="1"/>
    <col min="12822" max="12822" width="21.85546875" style="1" customWidth="1"/>
    <col min="12823" max="12823" width="16.140625" style="1" customWidth="1"/>
    <col min="12824" max="12824" width="24.140625" style="1" customWidth="1"/>
    <col min="12825" max="12825" width="14" style="1" bestFit="1" customWidth="1"/>
    <col min="12826" max="13061" width="8.85546875" style="1"/>
    <col min="13062" max="13062" width="11.28515625" style="1" customWidth="1"/>
    <col min="13063" max="13063" width="19.42578125" style="1" customWidth="1"/>
    <col min="13064" max="13064" width="38.85546875" style="1" customWidth="1"/>
    <col min="13065" max="13065" width="34" style="1" customWidth="1"/>
    <col min="13066" max="13066" width="22.5703125" style="1" customWidth="1"/>
    <col min="13067" max="13067" width="13.5703125" style="1" customWidth="1"/>
    <col min="13068" max="13068" width="14.140625" style="1" customWidth="1"/>
    <col min="13069" max="13069" width="26.5703125" style="1" customWidth="1"/>
    <col min="13070" max="13070" width="12.85546875" style="1" customWidth="1"/>
    <col min="13071" max="13071" width="16.28515625" style="1" customWidth="1"/>
    <col min="13072" max="13072" width="18.42578125" style="1" customWidth="1"/>
    <col min="13073" max="13073" width="20.7109375" style="1" customWidth="1"/>
    <col min="13074" max="13074" width="25.140625" style="1" customWidth="1"/>
    <col min="13075" max="13075" width="10.140625" style="1" customWidth="1"/>
    <col min="13076" max="13076" width="22.140625" style="1" customWidth="1"/>
    <col min="13077" max="13077" width="19.5703125" style="1" customWidth="1"/>
    <col min="13078" max="13078" width="21.85546875" style="1" customWidth="1"/>
    <col min="13079" max="13079" width="16.140625" style="1" customWidth="1"/>
    <col min="13080" max="13080" width="24.140625" style="1" customWidth="1"/>
    <col min="13081" max="13081" width="14" style="1" bestFit="1" customWidth="1"/>
    <col min="13082" max="13317" width="8.85546875" style="1"/>
    <col min="13318" max="13318" width="11.28515625" style="1" customWidth="1"/>
    <col min="13319" max="13319" width="19.42578125" style="1" customWidth="1"/>
    <col min="13320" max="13320" width="38.85546875" style="1" customWidth="1"/>
    <col min="13321" max="13321" width="34" style="1" customWidth="1"/>
    <col min="13322" max="13322" width="22.5703125" style="1" customWidth="1"/>
    <col min="13323" max="13323" width="13.5703125" style="1" customWidth="1"/>
    <col min="13324" max="13324" width="14.140625" style="1" customWidth="1"/>
    <col min="13325" max="13325" width="26.5703125" style="1" customWidth="1"/>
    <col min="13326" max="13326" width="12.85546875" style="1" customWidth="1"/>
    <col min="13327" max="13327" width="16.28515625" style="1" customWidth="1"/>
    <col min="13328" max="13328" width="18.42578125" style="1" customWidth="1"/>
    <col min="13329" max="13329" width="20.7109375" style="1" customWidth="1"/>
    <col min="13330" max="13330" width="25.140625" style="1" customWidth="1"/>
    <col min="13331" max="13331" width="10.140625" style="1" customWidth="1"/>
    <col min="13332" max="13332" width="22.140625" style="1" customWidth="1"/>
    <col min="13333" max="13333" width="19.5703125" style="1" customWidth="1"/>
    <col min="13334" max="13334" width="21.85546875" style="1" customWidth="1"/>
    <col min="13335" max="13335" width="16.140625" style="1" customWidth="1"/>
    <col min="13336" max="13336" width="24.140625" style="1" customWidth="1"/>
    <col min="13337" max="13337" width="14" style="1" bestFit="1" customWidth="1"/>
    <col min="13338" max="13573" width="8.85546875" style="1"/>
    <col min="13574" max="13574" width="11.28515625" style="1" customWidth="1"/>
    <col min="13575" max="13575" width="19.42578125" style="1" customWidth="1"/>
    <col min="13576" max="13576" width="38.85546875" style="1" customWidth="1"/>
    <col min="13577" max="13577" width="34" style="1" customWidth="1"/>
    <col min="13578" max="13578" width="22.5703125" style="1" customWidth="1"/>
    <col min="13579" max="13579" width="13.5703125" style="1" customWidth="1"/>
    <col min="13580" max="13580" width="14.140625" style="1" customWidth="1"/>
    <col min="13581" max="13581" width="26.5703125" style="1" customWidth="1"/>
    <col min="13582" max="13582" width="12.85546875" style="1" customWidth="1"/>
    <col min="13583" max="13583" width="16.28515625" style="1" customWidth="1"/>
    <col min="13584" max="13584" width="18.42578125" style="1" customWidth="1"/>
    <col min="13585" max="13585" width="20.7109375" style="1" customWidth="1"/>
    <col min="13586" max="13586" width="25.140625" style="1" customWidth="1"/>
    <col min="13587" max="13587" width="10.140625" style="1" customWidth="1"/>
    <col min="13588" max="13588" width="22.140625" style="1" customWidth="1"/>
    <col min="13589" max="13589" width="19.5703125" style="1" customWidth="1"/>
    <col min="13590" max="13590" width="21.85546875" style="1" customWidth="1"/>
    <col min="13591" max="13591" width="16.140625" style="1" customWidth="1"/>
    <col min="13592" max="13592" width="24.140625" style="1" customWidth="1"/>
    <col min="13593" max="13593" width="14" style="1" bestFit="1" customWidth="1"/>
    <col min="13594" max="13829" width="8.85546875" style="1"/>
    <col min="13830" max="13830" width="11.28515625" style="1" customWidth="1"/>
    <col min="13831" max="13831" width="19.42578125" style="1" customWidth="1"/>
    <col min="13832" max="13832" width="38.85546875" style="1" customWidth="1"/>
    <col min="13833" max="13833" width="34" style="1" customWidth="1"/>
    <col min="13834" max="13834" width="22.5703125" style="1" customWidth="1"/>
    <col min="13835" max="13835" width="13.5703125" style="1" customWidth="1"/>
    <col min="13836" max="13836" width="14.140625" style="1" customWidth="1"/>
    <col min="13837" max="13837" width="26.5703125" style="1" customWidth="1"/>
    <col min="13838" max="13838" width="12.85546875" style="1" customWidth="1"/>
    <col min="13839" max="13839" width="16.28515625" style="1" customWidth="1"/>
    <col min="13840" max="13840" width="18.42578125" style="1" customWidth="1"/>
    <col min="13841" max="13841" width="20.7109375" style="1" customWidth="1"/>
    <col min="13842" max="13842" width="25.140625" style="1" customWidth="1"/>
    <col min="13843" max="13843" width="10.140625" style="1" customWidth="1"/>
    <col min="13844" max="13844" width="22.140625" style="1" customWidth="1"/>
    <col min="13845" max="13845" width="19.5703125" style="1" customWidth="1"/>
    <col min="13846" max="13846" width="21.85546875" style="1" customWidth="1"/>
    <col min="13847" max="13847" width="16.140625" style="1" customWidth="1"/>
    <col min="13848" max="13848" width="24.140625" style="1" customWidth="1"/>
    <col min="13849" max="13849" width="14" style="1" bestFit="1" customWidth="1"/>
    <col min="13850" max="14085" width="8.85546875" style="1"/>
    <col min="14086" max="14086" width="11.28515625" style="1" customWidth="1"/>
    <col min="14087" max="14087" width="19.42578125" style="1" customWidth="1"/>
    <col min="14088" max="14088" width="38.85546875" style="1" customWidth="1"/>
    <col min="14089" max="14089" width="34" style="1" customWidth="1"/>
    <col min="14090" max="14090" width="22.5703125" style="1" customWidth="1"/>
    <col min="14091" max="14091" width="13.5703125" style="1" customWidth="1"/>
    <col min="14092" max="14092" width="14.140625" style="1" customWidth="1"/>
    <col min="14093" max="14093" width="26.5703125" style="1" customWidth="1"/>
    <col min="14094" max="14094" width="12.85546875" style="1" customWidth="1"/>
    <col min="14095" max="14095" width="16.28515625" style="1" customWidth="1"/>
    <col min="14096" max="14096" width="18.42578125" style="1" customWidth="1"/>
    <col min="14097" max="14097" width="20.7109375" style="1" customWidth="1"/>
    <col min="14098" max="14098" width="25.140625" style="1" customWidth="1"/>
    <col min="14099" max="14099" width="10.140625" style="1" customWidth="1"/>
    <col min="14100" max="14100" width="22.140625" style="1" customWidth="1"/>
    <col min="14101" max="14101" width="19.5703125" style="1" customWidth="1"/>
    <col min="14102" max="14102" width="21.85546875" style="1" customWidth="1"/>
    <col min="14103" max="14103" width="16.140625" style="1" customWidth="1"/>
    <col min="14104" max="14104" width="24.140625" style="1" customWidth="1"/>
    <col min="14105" max="14105" width="14" style="1" bestFit="1" customWidth="1"/>
    <col min="14106" max="14341" width="8.85546875" style="1"/>
    <col min="14342" max="14342" width="11.28515625" style="1" customWidth="1"/>
    <col min="14343" max="14343" width="19.42578125" style="1" customWidth="1"/>
    <col min="14344" max="14344" width="38.85546875" style="1" customWidth="1"/>
    <col min="14345" max="14345" width="34" style="1" customWidth="1"/>
    <col min="14346" max="14346" width="22.5703125" style="1" customWidth="1"/>
    <col min="14347" max="14347" width="13.5703125" style="1" customWidth="1"/>
    <col min="14348" max="14348" width="14.140625" style="1" customWidth="1"/>
    <col min="14349" max="14349" width="26.5703125" style="1" customWidth="1"/>
    <col min="14350" max="14350" width="12.85546875" style="1" customWidth="1"/>
    <col min="14351" max="14351" width="16.28515625" style="1" customWidth="1"/>
    <col min="14352" max="14352" width="18.42578125" style="1" customWidth="1"/>
    <col min="14353" max="14353" width="20.7109375" style="1" customWidth="1"/>
    <col min="14354" max="14354" width="25.140625" style="1" customWidth="1"/>
    <col min="14355" max="14355" width="10.140625" style="1" customWidth="1"/>
    <col min="14356" max="14356" width="22.140625" style="1" customWidth="1"/>
    <col min="14357" max="14357" width="19.5703125" style="1" customWidth="1"/>
    <col min="14358" max="14358" width="21.85546875" style="1" customWidth="1"/>
    <col min="14359" max="14359" width="16.140625" style="1" customWidth="1"/>
    <col min="14360" max="14360" width="24.140625" style="1" customWidth="1"/>
    <col min="14361" max="14361" width="14" style="1" bestFit="1" customWidth="1"/>
    <col min="14362" max="14597" width="8.85546875" style="1"/>
    <col min="14598" max="14598" width="11.28515625" style="1" customWidth="1"/>
    <col min="14599" max="14599" width="19.42578125" style="1" customWidth="1"/>
    <col min="14600" max="14600" width="38.85546875" style="1" customWidth="1"/>
    <col min="14601" max="14601" width="34" style="1" customWidth="1"/>
    <col min="14602" max="14602" width="22.5703125" style="1" customWidth="1"/>
    <col min="14603" max="14603" width="13.5703125" style="1" customWidth="1"/>
    <col min="14604" max="14604" width="14.140625" style="1" customWidth="1"/>
    <col min="14605" max="14605" width="26.5703125" style="1" customWidth="1"/>
    <col min="14606" max="14606" width="12.85546875" style="1" customWidth="1"/>
    <col min="14607" max="14607" width="16.28515625" style="1" customWidth="1"/>
    <col min="14608" max="14608" width="18.42578125" style="1" customWidth="1"/>
    <col min="14609" max="14609" width="20.7109375" style="1" customWidth="1"/>
    <col min="14610" max="14610" width="25.140625" style="1" customWidth="1"/>
    <col min="14611" max="14611" width="10.140625" style="1" customWidth="1"/>
    <col min="14612" max="14612" width="22.140625" style="1" customWidth="1"/>
    <col min="14613" max="14613" width="19.5703125" style="1" customWidth="1"/>
    <col min="14614" max="14614" width="21.85546875" style="1" customWidth="1"/>
    <col min="14615" max="14615" width="16.140625" style="1" customWidth="1"/>
    <col min="14616" max="14616" width="24.140625" style="1" customWidth="1"/>
    <col min="14617" max="14617" width="14" style="1" bestFit="1" customWidth="1"/>
    <col min="14618" max="14853" width="8.85546875" style="1"/>
    <col min="14854" max="14854" width="11.28515625" style="1" customWidth="1"/>
    <col min="14855" max="14855" width="19.42578125" style="1" customWidth="1"/>
    <col min="14856" max="14856" width="38.85546875" style="1" customWidth="1"/>
    <col min="14857" max="14857" width="34" style="1" customWidth="1"/>
    <col min="14858" max="14858" width="22.5703125" style="1" customWidth="1"/>
    <col min="14859" max="14859" width="13.5703125" style="1" customWidth="1"/>
    <col min="14860" max="14860" width="14.140625" style="1" customWidth="1"/>
    <col min="14861" max="14861" width="26.5703125" style="1" customWidth="1"/>
    <col min="14862" max="14862" width="12.85546875" style="1" customWidth="1"/>
    <col min="14863" max="14863" width="16.28515625" style="1" customWidth="1"/>
    <col min="14864" max="14864" width="18.42578125" style="1" customWidth="1"/>
    <col min="14865" max="14865" width="20.7109375" style="1" customWidth="1"/>
    <col min="14866" max="14866" width="25.140625" style="1" customWidth="1"/>
    <col min="14867" max="14867" width="10.140625" style="1" customWidth="1"/>
    <col min="14868" max="14868" width="22.140625" style="1" customWidth="1"/>
    <col min="14869" max="14869" width="19.5703125" style="1" customWidth="1"/>
    <col min="14870" max="14870" width="21.85546875" style="1" customWidth="1"/>
    <col min="14871" max="14871" width="16.140625" style="1" customWidth="1"/>
    <col min="14872" max="14872" width="24.140625" style="1" customWidth="1"/>
    <col min="14873" max="14873" width="14" style="1" bestFit="1" customWidth="1"/>
    <col min="14874" max="15109" width="8.85546875" style="1"/>
    <col min="15110" max="15110" width="11.28515625" style="1" customWidth="1"/>
    <col min="15111" max="15111" width="19.42578125" style="1" customWidth="1"/>
    <col min="15112" max="15112" width="38.85546875" style="1" customWidth="1"/>
    <col min="15113" max="15113" width="34" style="1" customWidth="1"/>
    <col min="15114" max="15114" width="22.5703125" style="1" customWidth="1"/>
    <col min="15115" max="15115" width="13.5703125" style="1" customWidth="1"/>
    <col min="15116" max="15116" width="14.140625" style="1" customWidth="1"/>
    <col min="15117" max="15117" width="26.5703125" style="1" customWidth="1"/>
    <col min="15118" max="15118" width="12.85546875" style="1" customWidth="1"/>
    <col min="15119" max="15119" width="16.28515625" style="1" customWidth="1"/>
    <col min="15120" max="15120" width="18.42578125" style="1" customWidth="1"/>
    <col min="15121" max="15121" width="20.7109375" style="1" customWidth="1"/>
    <col min="15122" max="15122" width="25.140625" style="1" customWidth="1"/>
    <col min="15123" max="15123" width="10.140625" style="1" customWidth="1"/>
    <col min="15124" max="15124" width="22.140625" style="1" customWidth="1"/>
    <col min="15125" max="15125" width="19.5703125" style="1" customWidth="1"/>
    <col min="15126" max="15126" width="21.85546875" style="1" customWidth="1"/>
    <col min="15127" max="15127" width="16.140625" style="1" customWidth="1"/>
    <col min="15128" max="15128" width="24.140625" style="1" customWidth="1"/>
    <col min="15129" max="15129" width="14" style="1" bestFit="1" customWidth="1"/>
    <col min="15130" max="15365" width="8.85546875" style="1"/>
    <col min="15366" max="15366" width="11.28515625" style="1" customWidth="1"/>
    <col min="15367" max="15367" width="19.42578125" style="1" customWidth="1"/>
    <col min="15368" max="15368" width="38.85546875" style="1" customWidth="1"/>
    <col min="15369" max="15369" width="34" style="1" customWidth="1"/>
    <col min="15370" max="15370" width="22.5703125" style="1" customWidth="1"/>
    <col min="15371" max="15371" width="13.5703125" style="1" customWidth="1"/>
    <col min="15372" max="15372" width="14.140625" style="1" customWidth="1"/>
    <col min="15373" max="15373" width="26.5703125" style="1" customWidth="1"/>
    <col min="15374" max="15374" width="12.85546875" style="1" customWidth="1"/>
    <col min="15375" max="15375" width="16.28515625" style="1" customWidth="1"/>
    <col min="15376" max="15376" width="18.42578125" style="1" customWidth="1"/>
    <col min="15377" max="15377" width="20.7109375" style="1" customWidth="1"/>
    <col min="15378" max="15378" width="25.140625" style="1" customWidth="1"/>
    <col min="15379" max="15379" width="10.140625" style="1" customWidth="1"/>
    <col min="15380" max="15380" width="22.140625" style="1" customWidth="1"/>
    <col min="15381" max="15381" width="19.5703125" style="1" customWidth="1"/>
    <col min="15382" max="15382" width="21.85546875" style="1" customWidth="1"/>
    <col min="15383" max="15383" width="16.140625" style="1" customWidth="1"/>
    <col min="15384" max="15384" width="24.140625" style="1" customWidth="1"/>
    <col min="15385" max="15385" width="14" style="1" bestFit="1" customWidth="1"/>
    <col min="15386" max="15621" width="8.85546875" style="1"/>
    <col min="15622" max="15622" width="11.28515625" style="1" customWidth="1"/>
    <col min="15623" max="15623" width="19.42578125" style="1" customWidth="1"/>
    <col min="15624" max="15624" width="38.85546875" style="1" customWidth="1"/>
    <col min="15625" max="15625" width="34" style="1" customWidth="1"/>
    <col min="15626" max="15626" width="22.5703125" style="1" customWidth="1"/>
    <col min="15627" max="15627" width="13.5703125" style="1" customWidth="1"/>
    <col min="15628" max="15628" width="14.140625" style="1" customWidth="1"/>
    <col min="15629" max="15629" width="26.5703125" style="1" customWidth="1"/>
    <col min="15630" max="15630" width="12.85546875" style="1" customWidth="1"/>
    <col min="15631" max="15631" width="16.28515625" style="1" customWidth="1"/>
    <col min="15632" max="15632" width="18.42578125" style="1" customWidth="1"/>
    <col min="15633" max="15633" width="20.7109375" style="1" customWidth="1"/>
    <col min="15634" max="15634" width="25.140625" style="1" customWidth="1"/>
    <col min="15635" max="15635" width="10.140625" style="1" customWidth="1"/>
    <col min="15636" max="15636" width="22.140625" style="1" customWidth="1"/>
    <col min="15637" max="15637" width="19.5703125" style="1" customWidth="1"/>
    <col min="15638" max="15638" width="21.85546875" style="1" customWidth="1"/>
    <col min="15639" max="15639" width="16.140625" style="1" customWidth="1"/>
    <col min="15640" max="15640" width="24.140625" style="1" customWidth="1"/>
    <col min="15641" max="15641" width="14" style="1" bestFit="1" customWidth="1"/>
    <col min="15642" max="15877" width="8.85546875" style="1"/>
    <col min="15878" max="15878" width="11.28515625" style="1" customWidth="1"/>
    <col min="15879" max="15879" width="19.42578125" style="1" customWidth="1"/>
    <col min="15880" max="15880" width="38.85546875" style="1" customWidth="1"/>
    <col min="15881" max="15881" width="34" style="1" customWidth="1"/>
    <col min="15882" max="15882" width="22.5703125" style="1" customWidth="1"/>
    <col min="15883" max="15883" width="13.5703125" style="1" customWidth="1"/>
    <col min="15884" max="15884" width="14.140625" style="1" customWidth="1"/>
    <col min="15885" max="15885" width="26.5703125" style="1" customWidth="1"/>
    <col min="15886" max="15886" width="12.85546875" style="1" customWidth="1"/>
    <col min="15887" max="15887" width="16.28515625" style="1" customWidth="1"/>
    <col min="15888" max="15888" width="18.42578125" style="1" customWidth="1"/>
    <col min="15889" max="15889" width="20.7109375" style="1" customWidth="1"/>
    <col min="15890" max="15890" width="25.140625" style="1" customWidth="1"/>
    <col min="15891" max="15891" width="10.140625" style="1" customWidth="1"/>
    <col min="15892" max="15892" width="22.140625" style="1" customWidth="1"/>
    <col min="15893" max="15893" width="19.5703125" style="1" customWidth="1"/>
    <col min="15894" max="15894" width="21.85546875" style="1" customWidth="1"/>
    <col min="15895" max="15895" width="16.140625" style="1" customWidth="1"/>
    <col min="15896" max="15896" width="24.140625" style="1" customWidth="1"/>
    <col min="15897" max="15897" width="14" style="1" bestFit="1" customWidth="1"/>
    <col min="15898" max="16133" width="8.85546875" style="1"/>
    <col min="16134" max="16134" width="11.28515625" style="1" customWidth="1"/>
    <col min="16135" max="16135" width="19.42578125" style="1" customWidth="1"/>
    <col min="16136" max="16136" width="38.85546875" style="1" customWidth="1"/>
    <col min="16137" max="16137" width="34" style="1" customWidth="1"/>
    <col min="16138" max="16138" width="22.5703125" style="1" customWidth="1"/>
    <col min="16139" max="16139" width="13.5703125" style="1" customWidth="1"/>
    <col min="16140" max="16140" width="14.140625" style="1" customWidth="1"/>
    <col min="16141" max="16141" width="26.5703125" style="1" customWidth="1"/>
    <col min="16142" max="16142" width="12.85546875" style="1" customWidth="1"/>
    <col min="16143" max="16143" width="16.28515625" style="1" customWidth="1"/>
    <col min="16144" max="16144" width="18.42578125" style="1" customWidth="1"/>
    <col min="16145" max="16145" width="20.7109375" style="1" customWidth="1"/>
    <col min="16146" max="16146" width="25.140625" style="1" customWidth="1"/>
    <col min="16147" max="16147" width="10.140625" style="1" customWidth="1"/>
    <col min="16148" max="16148" width="22.140625" style="1" customWidth="1"/>
    <col min="16149" max="16149" width="19.5703125" style="1" customWidth="1"/>
    <col min="16150" max="16150" width="21.85546875" style="1" customWidth="1"/>
    <col min="16151" max="16151" width="16.140625" style="1" customWidth="1"/>
    <col min="16152" max="16152" width="24.140625" style="1" customWidth="1"/>
    <col min="16153" max="16153" width="14" style="1" bestFit="1" customWidth="1"/>
    <col min="16154" max="16384" width="8.85546875" style="1"/>
  </cols>
  <sheetData>
    <row r="1" spans="1:25" ht="130.15" customHeight="1" x14ac:dyDescent="0.2">
      <c r="A1" s="83" t="s">
        <v>92</v>
      </c>
      <c r="B1" s="83"/>
      <c r="C1" s="83"/>
      <c r="D1" s="83"/>
      <c r="E1" s="83"/>
      <c r="F1" s="83"/>
      <c r="G1" s="83"/>
      <c r="H1" s="83"/>
      <c r="I1" s="83"/>
      <c r="J1" s="83"/>
      <c r="K1" s="83"/>
      <c r="L1" s="83"/>
      <c r="M1" s="83"/>
      <c r="N1" s="83"/>
      <c r="O1" s="83"/>
      <c r="P1" s="83"/>
      <c r="Q1" s="83"/>
      <c r="R1" s="83"/>
      <c r="S1" s="83"/>
      <c r="T1" s="83"/>
      <c r="U1" s="18"/>
      <c r="V1" s="18"/>
      <c r="W1" s="18"/>
      <c r="X1" s="18"/>
    </row>
    <row r="2" spans="1:25" ht="37.15" customHeight="1" x14ac:dyDescent="0.2">
      <c r="A2" s="102" t="s">
        <v>0</v>
      </c>
      <c r="B2" s="88" t="s">
        <v>35</v>
      </c>
      <c r="C2" s="88" t="s">
        <v>1</v>
      </c>
      <c r="D2" s="84" t="s">
        <v>71</v>
      </c>
      <c r="E2" s="88" t="s">
        <v>44</v>
      </c>
      <c r="F2" s="88" t="s">
        <v>63</v>
      </c>
      <c r="G2" s="88" t="s">
        <v>64</v>
      </c>
      <c r="H2" s="88" t="s">
        <v>2</v>
      </c>
      <c r="I2" s="88" t="s">
        <v>3</v>
      </c>
      <c r="J2" s="88" t="s">
        <v>4</v>
      </c>
      <c r="K2" s="88" t="s">
        <v>30</v>
      </c>
      <c r="L2" s="88" t="s">
        <v>33</v>
      </c>
      <c r="M2" s="88" t="s">
        <v>59</v>
      </c>
      <c r="N2" s="88"/>
      <c r="O2" s="88" t="s">
        <v>83</v>
      </c>
      <c r="P2" s="89" t="s">
        <v>61</v>
      </c>
      <c r="Q2" s="90"/>
      <c r="R2" s="90"/>
      <c r="S2" s="90"/>
      <c r="T2" s="90"/>
      <c r="U2" s="90"/>
      <c r="V2" s="90"/>
      <c r="W2" s="91"/>
      <c r="X2" s="84" t="s">
        <v>74</v>
      </c>
      <c r="Y2" s="84" t="s">
        <v>84</v>
      </c>
    </row>
    <row r="3" spans="1:25" ht="82.5" x14ac:dyDescent="0.2">
      <c r="A3" s="102"/>
      <c r="B3" s="88"/>
      <c r="C3" s="88"/>
      <c r="D3" s="85"/>
      <c r="E3" s="88"/>
      <c r="F3" s="88"/>
      <c r="G3" s="88"/>
      <c r="H3" s="88"/>
      <c r="I3" s="88"/>
      <c r="J3" s="88"/>
      <c r="K3" s="88"/>
      <c r="L3" s="88"/>
      <c r="M3" s="21" t="s">
        <v>5</v>
      </c>
      <c r="N3" s="21" t="s">
        <v>6</v>
      </c>
      <c r="O3" s="88"/>
      <c r="P3" s="29" t="s">
        <v>62</v>
      </c>
      <c r="Q3" s="31" t="s">
        <v>105</v>
      </c>
      <c r="R3" s="29" t="s">
        <v>7</v>
      </c>
      <c r="S3" s="29" t="s">
        <v>8</v>
      </c>
      <c r="T3" s="29" t="s">
        <v>110</v>
      </c>
      <c r="U3" s="29" t="s">
        <v>9</v>
      </c>
      <c r="V3" s="29" t="s">
        <v>10</v>
      </c>
      <c r="W3" s="29" t="s">
        <v>11</v>
      </c>
      <c r="X3" s="85"/>
      <c r="Y3" s="85"/>
    </row>
    <row r="4" spans="1:25" ht="85.5" customHeight="1" x14ac:dyDescent="0.2">
      <c r="A4" s="25" t="s">
        <v>12</v>
      </c>
      <c r="B4" s="21" t="s">
        <v>36</v>
      </c>
      <c r="C4" s="21" t="s">
        <v>13</v>
      </c>
      <c r="D4" s="21" t="s">
        <v>72</v>
      </c>
      <c r="E4" s="21" t="s">
        <v>45</v>
      </c>
      <c r="F4" s="21" t="s">
        <v>66</v>
      </c>
      <c r="G4" s="21" t="s">
        <v>65</v>
      </c>
      <c r="H4" s="21" t="s">
        <v>14</v>
      </c>
      <c r="I4" s="21" t="s">
        <v>38</v>
      </c>
      <c r="J4" s="21" t="s">
        <v>15</v>
      </c>
      <c r="K4" s="21" t="s">
        <v>31</v>
      </c>
      <c r="L4" s="21" t="s">
        <v>34</v>
      </c>
      <c r="M4" s="21" t="s">
        <v>39</v>
      </c>
      <c r="N4" s="21" t="s">
        <v>40</v>
      </c>
      <c r="O4" s="21" t="s">
        <v>85</v>
      </c>
      <c r="P4" s="29" t="s">
        <v>77</v>
      </c>
      <c r="Q4" s="31" t="s">
        <v>104</v>
      </c>
      <c r="R4" s="29" t="s">
        <v>41</v>
      </c>
      <c r="S4" s="29" t="s">
        <v>16</v>
      </c>
      <c r="T4" s="29" t="s">
        <v>108</v>
      </c>
      <c r="U4" s="29" t="s">
        <v>76</v>
      </c>
      <c r="V4" s="29" t="s">
        <v>42</v>
      </c>
      <c r="W4" s="29" t="s">
        <v>43</v>
      </c>
      <c r="X4" s="29" t="s">
        <v>86</v>
      </c>
      <c r="Y4" s="29" t="s">
        <v>69</v>
      </c>
    </row>
    <row r="5" spans="1:25" ht="87" customHeight="1" x14ac:dyDescent="0.2">
      <c r="A5" s="25" t="s">
        <v>17</v>
      </c>
      <c r="B5" s="21" t="s">
        <v>37</v>
      </c>
      <c r="C5" s="21" t="s">
        <v>18</v>
      </c>
      <c r="D5" s="21" t="s">
        <v>73</v>
      </c>
      <c r="E5" s="21" t="s">
        <v>54</v>
      </c>
      <c r="F5" s="21" t="s">
        <v>67</v>
      </c>
      <c r="G5" s="21" t="s">
        <v>68</v>
      </c>
      <c r="H5" s="21" t="s">
        <v>19</v>
      </c>
      <c r="I5" s="21" t="s">
        <v>20</v>
      </c>
      <c r="J5" s="21" t="s">
        <v>21</v>
      </c>
      <c r="K5" s="21" t="s">
        <v>32</v>
      </c>
      <c r="L5" s="21" t="s">
        <v>55</v>
      </c>
      <c r="M5" s="21" t="s">
        <v>22</v>
      </c>
      <c r="N5" s="21" t="s">
        <v>23</v>
      </c>
      <c r="O5" s="21" t="s">
        <v>87</v>
      </c>
      <c r="P5" s="29" t="s">
        <v>24</v>
      </c>
      <c r="Q5" s="31" t="s">
        <v>106</v>
      </c>
      <c r="R5" s="29" t="s">
        <v>25</v>
      </c>
      <c r="S5" s="29" t="s">
        <v>26</v>
      </c>
      <c r="T5" s="29" t="s">
        <v>109</v>
      </c>
      <c r="U5" s="29" t="s">
        <v>27</v>
      </c>
      <c r="V5" s="29" t="s">
        <v>28</v>
      </c>
      <c r="W5" s="29" t="s">
        <v>29</v>
      </c>
      <c r="X5" s="29" t="s">
        <v>75</v>
      </c>
      <c r="Y5" s="29" t="s">
        <v>70</v>
      </c>
    </row>
    <row r="6" spans="1:25" ht="16.5" x14ac:dyDescent="0.2">
      <c r="A6" s="24">
        <v>1</v>
      </c>
      <c r="B6" s="24">
        <v>2</v>
      </c>
      <c r="C6" s="24">
        <v>3</v>
      </c>
      <c r="D6" s="24">
        <v>4</v>
      </c>
      <c r="E6" s="24">
        <v>5</v>
      </c>
      <c r="F6" s="24">
        <v>6</v>
      </c>
      <c r="G6" s="24">
        <v>7</v>
      </c>
      <c r="H6" s="24">
        <v>8</v>
      </c>
      <c r="I6" s="24">
        <v>9</v>
      </c>
      <c r="J6" s="24">
        <v>10</v>
      </c>
      <c r="K6" s="24">
        <v>11</v>
      </c>
      <c r="L6" s="24">
        <v>12</v>
      </c>
      <c r="M6" s="24">
        <v>13</v>
      </c>
      <c r="N6" s="24">
        <v>14</v>
      </c>
      <c r="O6" s="24">
        <v>15</v>
      </c>
      <c r="P6" s="30">
        <v>16</v>
      </c>
      <c r="Q6" s="33">
        <v>17</v>
      </c>
      <c r="R6" s="30">
        <v>18</v>
      </c>
      <c r="S6" s="30">
        <v>19</v>
      </c>
      <c r="T6" s="30">
        <v>20</v>
      </c>
      <c r="U6" s="30">
        <v>21</v>
      </c>
      <c r="V6" s="30">
        <v>22</v>
      </c>
      <c r="W6" s="30">
        <v>23</v>
      </c>
      <c r="X6" s="30">
        <v>24</v>
      </c>
      <c r="Y6" s="30">
        <v>25</v>
      </c>
    </row>
    <row r="7" spans="1:25" ht="43.15" customHeight="1" x14ac:dyDescent="0.2">
      <c r="A7" s="92">
        <v>1</v>
      </c>
      <c r="B7" s="92"/>
      <c r="C7" s="93"/>
      <c r="D7" s="86"/>
      <c r="E7" s="99"/>
      <c r="F7" s="152"/>
      <c r="G7" s="153"/>
      <c r="H7" s="94"/>
      <c r="I7" s="98"/>
      <c r="J7" s="98"/>
      <c r="K7" s="98"/>
      <c r="L7" s="8"/>
      <c r="M7" s="23"/>
      <c r="N7" s="23"/>
      <c r="O7" s="100"/>
      <c r="P7" s="97"/>
      <c r="Q7" s="32"/>
      <c r="R7" s="6"/>
      <c r="S7" s="26"/>
      <c r="T7" s="6"/>
      <c r="U7" s="26"/>
      <c r="V7" s="6"/>
      <c r="W7" s="26"/>
      <c r="X7" s="97"/>
      <c r="Y7" s="6"/>
    </row>
    <row r="8" spans="1:25" ht="16.5" x14ac:dyDescent="0.2">
      <c r="A8" s="92"/>
      <c r="B8" s="92"/>
      <c r="C8" s="93"/>
      <c r="D8" s="87"/>
      <c r="E8" s="99"/>
      <c r="F8" s="152"/>
      <c r="G8" s="154"/>
      <c r="H8" s="94"/>
      <c r="I8" s="98"/>
      <c r="J8" s="98"/>
      <c r="K8" s="98"/>
      <c r="L8" s="8"/>
      <c r="M8" s="22"/>
      <c r="N8" s="22"/>
      <c r="O8" s="100"/>
      <c r="P8" s="97"/>
      <c r="Q8" s="32"/>
      <c r="R8" s="6"/>
      <c r="S8" s="27"/>
      <c r="T8" s="6"/>
      <c r="U8" s="26"/>
      <c r="V8" s="6"/>
      <c r="W8" s="27"/>
      <c r="X8" s="97"/>
      <c r="Y8" s="7"/>
    </row>
    <row r="9" spans="1:25" ht="42" customHeight="1" x14ac:dyDescent="0.2">
      <c r="A9" s="102" t="s">
        <v>80</v>
      </c>
      <c r="B9" s="102"/>
      <c r="C9" s="102"/>
      <c r="D9" s="102"/>
      <c r="E9" s="102"/>
      <c r="F9" s="102"/>
      <c r="G9" s="102"/>
      <c r="H9" s="102"/>
      <c r="I9" s="102"/>
      <c r="J9" s="102"/>
      <c r="K9" s="102"/>
      <c r="L9" s="102"/>
      <c r="M9" s="102"/>
      <c r="N9" s="102"/>
      <c r="O9" s="15"/>
      <c r="P9" s="16"/>
      <c r="Q9" s="16"/>
      <c r="R9" s="16"/>
      <c r="S9" s="16"/>
      <c r="T9" s="16"/>
      <c r="U9" s="16"/>
      <c r="V9" s="16"/>
      <c r="W9" s="17"/>
      <c r="X9" s="17"/>
      <c r="Y9" s="16"/>
    </row>
    <row r="10" spans="1:25" x14ac:dyDescent="0.2">
      <c r="P10" s="5"/>
      <c r="Q10" s="5"/>
    </row>
    <row r="11" spans="1:25" ht="28.5" customHeight="1" x14ac:dyDescent="0.3">
      <c r="A11" s="95" t="s">
        <v>78</v>
      </c>
      <c r="B11" s="96"/>
      <c r="C11" s="96"/>
      <c r="D11" s="96"/>
      <c r="E11" s="96"/>
      <c r="F11" s="96"/>
      <c r="G11" s="96"/>
      <c r="H11" s="96"/>
      <c r="I11" s="96"/>
      <c r="J11" s="96"/>
      <c r="K11" s="96"/>
      <c r="L11" s="96"/>
      <c r="M11" s="96"/>
      <c r="N11" s="96"/>
      <c r="O11" s="96"/>
      <c r="P11" s="96"/>
      <c r="Q11" s="96"/>
      <c r="R11" s="96"/>
      <c r="S11" s="96"/>
      <c r="T11" s="96"/>
      <c r="U11" s="96"/>
      <c r="V11" s="96"/>
      <c r="W11" s="20"/>
    </row>
    <row r="14" spans="1:25" x14ac:dyDescent="0.2">
      <c r="B14" s="14"/>
      <c r="C14" s="11"/>
      <c r="D14" s="11"/>
      <c r="E14" s="11"/>
      <c r="F14" s="12"/>
      <c r="G14" s="12"/>
    </row>
    <row r="15" spans="1:25" x14ac:dyDescent="0.2">
      <c r="C15" s="11"/>
      <c r="D15" s="11"/>
      <c r="E15" s="11"/>
      <c r="F15" s="12"/>
      <c r="G15" s="12"/>
    </row>
    <row r="16" spans="1:25" x14ac:dyDescent="0.2">
      <c r="C16" s="11"/>
      <c r="D16" s="11"/>
      <c r="E16" s="11"/>
      <c r="F16" s="12"/>
      <c r="G16" s="12"/>
    </row>
    <row r="17" spans="2:23" x14ac:dyDescent="0.2">
      <c r="C17" s="13"/>
      <c r="D17" s="13"/>
      <c r="E17" s="11"/>
      <c r="F17" s="12"/>
      <c r="G17" s="12"/>
    </row>
    <row r="18" spans="2:23" ht="13.15" customHeight="1" x14ac:dyDescent="0.25">
      <c r="B18"/>
      <c r="C18" s="11"/>
      <c r="D18" s="11"/>
      <c r="E18" s="11"/>
      <c r="F18" s="12"/>
      <c r="G18" s="12"/>
      <c r="V18" s="5"/>
      <c r="W18" s="5"/>
    </row>
    <row r="19" spans="2:23" ht="67.5" customHeight="1" x14ac:dyDescent="0.2">
      <c r="B19" s="10"/>
      <c r="C19" s="11"/>
      <c r="D19" s="11"/>
      <c r="E19" s="11"/>
      <c r="F19" s="12"/>
      <c r="G19" s="12"/>
    </row>
    <row r="20" spans="2:23" x14ac:dyDescent="0.2">
      <c r="C20" s="11"/>
      <c r="D20" s="11"/>
      <c r="E20" s="11"/>
      <c r="F20" s="12"/>
      <c r="G20" s="12"/>
    </row>
    <row r="21" spans="2:23" ht="84" customHeight="1" x14ac:dyDescent="0.25">
      <c r="B21" s="9"/>
      <c r="C21" s="11"/>
      <c r="D21" s="11"/>
      <c r="E21" s="11"/>
      <c r="F21" s="12"/>
      <c r="G21" s="12"/>
    </row>
    <row r="22" spans="2:23" x14ac:dyDescent="0.2">
      <c r="C22" s="11"/>
      <c r="D22" s="11"/>
      <c r="E22" s="11"/>
      <c r="F22" s="12"/>
      <c r="G22" s="12"/>
    </row>
    <row r="23" spans="2:23" x14ac:dyDescent="0.2">
      <c r="C23" s="11"/>
      <c r="D23" s="11"/>
      <c r="E23" s="11"/>
      <c r="F23" s="12"/>
      <c r="G23" s="12"/>
    </row>
    <row r="25" spans="2:23" x14ac:dyDescent="0.2">
      <c r="S25" s="5"/>
    </row>
  </sheetData>
  <autoFilter ref="A2:V9"/>
  <mergeCells count="34">
    <mergeCell ref="A1:T1"/>
    <mergeCell ref="A2:A3"/>
    <mergeCell ref="B2:B3"/>
    <mergeCell ref="C2:C3"/>
    <mergeCell ref="D2:D3"/>
    <mergeCell ref="E2:E3"/>
    <mergeCell ref="F2:F3"/>
    <mergeCell ref="G2:G3"/>
    <mergeCell ref="H2:H3"/>
    <mergeCell ref="I2:I3"/>
    <mergeCell ref="P2:W2"/>
    <mergeCell ref="O2:O3"/>
    <mergeCell ref="J2:J3"/>
    <mergeCell ref="Y2:Y3"/>
    <mergeCell ref="X7:X8"/>
    <mergeCell ref="X2:X3"/>
    <mergeCell ref="K2:K3"/>
    <mergeCell ref="L2:L3"/>
    <mergeCell ref="M2:N2"/>
    <mergeCell ref="A11:V11"/>
    <mergeCell ref="I7:I8"/>
    <mergeCell ref="J7:J8"/>
    <mergeCell ref="K7:K8"/>
    <mergeCell ref="O7:O8"/>
    <mergeCell ref="P7:P8"/>
    <mergeCell ref="A9:N9"/>
    <mergeCell ref="H7:H8"/>
    <mergeCell ref="C7:C8"/>
    <mergeCell ref="D7:D8"/>
    <mergeCell ref="E7:E8"/>
    <mergeCell ref="A7:A8"/>
    <mergeCell ref="B7:B8"/>
    <mergeCell ref="F7:F8"/>
    <mergeCell ref="G7:G8"/>
  </mergeCells>
  <pageMargins left="0.11811023622047245" right="0.11811023622047245" top="1.0431818181818182" bottom="0.51181102362204722" header="0.55118110236220474" footer="0.31496062992125984"/>
  <pageSetup paperSize="9" scale="31" fitToHeight="0" orientation="landscape" r:id="rId1"/>
  <headerFooter>
    <oddFooter>&amp;C&amp;"Trebuchet MS,Bold"Interreg VI-A Romania-Bulgaria&amp;R&amp;P/&amp;N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PO1</vt:lpstr>
      <vt:lpstr>PO2</vt:lpstr>
      <vt:lpstr>PO3</vt:lpstr>
      <vt:lpstr>PO4</vt:lpstr>
      <vt:lpstr>'PO1'!Print_Area</vt:lpstr>
      <vt:lpstr>'PO2'!Print_Area</vt:lpstr>
      <vt:lpstr>'PO3'!Print_Area</vt:lpstr>
      <vt:lpstr>'PO4'!Print_Area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2025-02-10T08:22:57Z</dcterms:modified>
</cp:coreProperties>
</file>