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activeTab="1"/>
  </bookViews>
  <sheets>
    <sheet name="PO1" sheetId="4" r:id="rId1"/>
    <sheet name="PO2" sheetId="8" r:id="rId2"/>
    <sheet name="PO3" sheetId="9" r:id="rId3"/>
    <sheet name="PO4" sheetId="10" r:id="rId4"/>
  </sheets>
  <definedNames>
    <definedName name="_xlnm._FilterDatabase" localSheetId="0" hidden="1">'PO1'!$A$2:$Y$5</definedName>
    <definedName name="_xlnm._FilterDatabase" localSheetId="1" hidden="1">'PO2'!$A$2:$Y$3</definedName>
    <definedName name="_xlnm._FilterDatabase" localSheetId="2" hidden="1">'PO3'!$A$2:$V$9</definedName>
    <definedName name="_xlnm._FilterDatabase" localSheetId="3" hidden="1">'PO4'!$A$2:$V$9</definedName>
    <definedName name="_xlnm.Print_Area" localSheetId="0">'PO1'!$A$1:$Y$11</definedName>
    <definedName name="_xlnm.Print_Area" localSheetId="1">'PO2'!$A$1:$Y$13</definedName>
    <definedName name="_xlnm.Print_Area" localSheetId="2">'PO3'!$A$1:$X$11</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'PO2'!$A$2:$W$11</definedName>
    <definedName name="Z_02C2D61B_970D_4DFF_82AB_7705A5B1ACD2_.wvu.FilterData" localSheetId="2" hidden="1">'PO3'!$A$2:$V$9</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'PO2'!$A$2:$W$13</definedName>
    <definedName name="Z_02C2D61B_970D_4DFF_82AB_7705A5B1ACD2_.wvu.PrintArea" localSheetId="2" hidden="1">'PO3'!$A$2:$V$11</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'PO2'!$A$2:$W$11</definedName>
    <definedName name="Z_20B730D3_BB9C_4CE3_9A4A_D192EB334790_.wvu.FilterData" localSheetId="2" hidden="1">'PO3'!$A$2:$V$9</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'PO2'!$A$2:$W$13</definedName>
    <definedName name="Z_20B730D3_BB9C_4CE3_9A4A_D192EB334790_.wvu.PrintArea" localSheetId="2" hidden="1">'PO3'!$A$2:$V$11</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'PO2'!$A$2:$W$11</definedName>
    <definedName name="Z_281F4DBA_DE33_4996_8447_FD9B9FD3CB21_.wvu.FilterData" localSheetId="2" hidden="1">'PO3'!$A$2:$V$9</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'PO2'!$A$2:$W$13</definedName>
    <definedName name="Z_281F4DBA_DE33_4996_8447_FD9B9FD3CB21_.wvu.PrintArea" localSheetId="2" hidden="1">'PO3'!$A$2:$V$11</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'PO2'!$A$2:$W$11</definedName>
    <definedName name="Z_DC306EDA_CC9C_451C_B19A_DBA2251BE780_.wvu.FilterData" localSheetId="2" hidden="1">'PO3'!$A$2:$V$9</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'PO2'!$A$2:$W$13</definedName>
    <definedName name="Z_DC306EDA_CC9C_451C_B19A_DBA2251BE780_.wvu.PrintArea" localSheetId="2" hidden="1">'PO3'!$A$2:$V$11</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R11" i="8" l="1"/>
  <c r="V11" i="8"/>
  <c r="T11" i="8"/>
  <c r="X11" i="8"/>
  <c r="Y11" i="8"/>
  <c r="Q11" i="8"/>
  <c r="P11" i="8"/>
  <c r="V8" i="8"/>
  <c r="T8" i="8"/>
  <c r="V7" i="8"/>
  <c r="V9" i="4" l="1"/>
  <c r="V7" i="4"/>
  <c r="T7" i="4"/>
  <c r="Q9" i="4"/>
  <c r="T8" i="4"/>
  <c r="P9" i="4" l="1"/>
  <c r="R9" i="4"/>
  <c r="T9" i="4"/>
  <c r="X9" i="4" s="1"/>
  <c r="Y9" i="4" l="1"/>
</calcChain>
</file>

<file path=xl/sharedStrings.xml><?xml version="1.0" encoding="utf-8"?>
<sst xmlns="http://schemas.openxmlformats.org/spreadsheetml/2006/main" count="365" uniqueCount="123">
  <si>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</si>
  <si>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</si>
  <si>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</si>
  <si>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</si>
  <si>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</si>
  <si>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</si>
  <si>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</si>
  <si>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</si>
  <si>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</si>
  <si>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</si>
  <si>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</si>
  <si>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</si>
  <si>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</si>
  <si>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</si>
  <si>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</si>
  <si>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</si>
  <si>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</si>
  <si>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</si>
  <si>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</si>
  <si>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</si>
  <si>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</si>
  <si>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</si>
  <si>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</si>
  <si>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</si>
  <si>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</si>
  <si>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</si>
  <si>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</si>
  <si>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</si>
  <si>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</si>
  <si>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</si>
  <si>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</si>
  <si>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</si>
  <si>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</si>
  <si>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</si>
  <si>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</si>
  <si>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</si>
  <si>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</si>
  <si>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</si>
  <si>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</si>
  <si>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</si>
  <si>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</si>
  <si>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</si>
  <si>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</si>
  <si>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</si>
  <si>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</si>
  <si>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</si>
  <si>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</si>
  <si>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</si>
  <si>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</si>
  <si>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</si>
  <si>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</si>
  <si>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</si>
  <si>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</si>
  <si>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</si>
  <si>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</si>
  <si>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</si>
  <si>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</si>
  <si>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</si>
  <si>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</si>
  <si>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</si>
  <si>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</si>
  <si>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</si>
  <si>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</si>
  <si>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</si>
  <si>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</si>
  <si>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</si>
  <si>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</si>
  <si>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</si>
  <si>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</si>
  <si>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</si>
  <si>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</si>
  <si>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</si>
  <si>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</si>
  <si>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</si>
  <si>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</si>
  <si>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</si>
  <si>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</si>
  <si>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</si>
  <si>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</si>
  <si>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</si>
  <si>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</si>
  <si>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</si>
  <si>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</si>
  <si>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</si>
  <si>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</si>
  <si>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</si>
  <si>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</si>
  <si>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</si>
  <si>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</si>
  <si>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</si>
  <si>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</si>
  <si>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</si>
  <si>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</si>
  <si>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</si>
  <si>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</si>
  <si>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</si>
  <si>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</si>
  <si>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</si>
  <si>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</si>
  <si>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</si>
  <si>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</si>
  <si>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</si>
  <si>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</si>
  <si>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</si>
  <si>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</si>
  <si>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</si>
  <si>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</si>
  <si>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</si>
  <si>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</si>
  <si>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</si>
  <si>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</si>
  <si>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</si>
  <si>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</si>
  <si>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</si>
  <si>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Giurgiu Municipality</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</si>
  <si>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</si>
  <si>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</si>
  <si>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</si>
  <si>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</si>
  <si>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</si>
  <si>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</si>
  <si>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</si>
  <si>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Last update: 07.10.2024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</si>
</sst>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l_e_i_-;\-* #,##0.00\ _l_e_i_-;_-* &quot;-&quot;??\ _l_e_i_-;_-@_-"/>
    <numFmt numFmtId="165" formatCode="#,##0.0"/>
  </numFmts>
  <fonts count="13"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1"/>
      <color theme="4" tint="-0.499984740745262"/>
      <name val="Trebuchet MS"/>
      <family val="2"/>
    </font>
    <font>
      <sz val="11"/>
      <color rgb="FF244062"/>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cellStyleXfs>
  <cellXfs count="86">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top" wrapText="1"/>
    </xf>
    <xf numFmtId="4" fontId="3" fillId="0" borderId="2" xfId="1" applyNumberFormat="1" applyFont="1" applyFill="1" applyBorder="1" applyAlignment="1">
      <alignment horizontal="left" vertical="top" wrapText="1"/>
    </xf>
    <xf numFmtId="0" fontId="1" fillId="0" borderId="3" xfId="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4"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0" fontId="3" fillId="3" borderId="2" xfId="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4" fontId="3" fillId="0" borderId="2" xfId="1" applyNumberFormat="1" applyFont="1" applyFill="1" applyBorder="1" applyAlignment="1">
      <alignment horizontal="right" vertical="center"/>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3" fontId="11" fillId="0" borderId="1" xfId="0" applyNumberFormat="1"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xf>
    <xf numFmtId="4" fontId="12"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xf>
  </cellXfs>
  <cellStyles count="7">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2</xdr:col>
      <xdr:colOff>2429435</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zoomScale="70" zoomScaleNormal="85" zoomScaleSheetLayoutView="70" zoomScalePageLayoutView="70" workbookViewId="0">
      <selection activeCell="G7" sqref="G7:G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59" t="s">
        <v>82</v>
      </c>
      <c r="B1" s="59"/>
      <c r="C1" s="59"/>
      <c r="D1" s="59"/>
      <c r="E1" s="59"/>
      <c r="F1" s="59"/>
      <c r="G1" s="59"/>
      <c r="H1" s="59"/>
      <c r="I1" s="59"/>
      <c r="J1" s="59"/>
      <c r="K1" s="59"/>
      <c r="L1" s="59"/>
      <c r="M1" s="59"/>
      <c r="N1" s="59"/>
      <c r="O1" s="59"/>
      <c r="P1" s="59"/>
      <c r="Q1" s="59"/>
      <c r="R1" s="59"/>
      <c r="S1" s="59"/>
      <c r="T1" s="59"/>
      <c r="U1" s="59"/>
      <c r="V1" s="18"/>
      <c r="W1" s="18"/>
      <c r="X1" s="18"/>
      <c r="Y1" s="18"/>
    </row>
    <row r="2" spans="1:25" ht="37.15" customHeight="1" x14ac:dyDescent="0.2">
      <c r="A2" s="46" t="s">
        <v>0</v>
      </c>
      <c r="B2" s="47" t="s">
        <v>35</v>
      </c>
      <c r="C2" s="47" t="s">
        <v>1</v>
      </c>
      <c r="D2" s="44" t="s">
        <v>71</v>
      </c>
      <c r="E2" s="47" t="s">
        <v>44</v>
      </c>
      <c r="F2" s="47" t="s">
        <v>63</v>
      </c>
      <c r="G2" s="47" t="s">
        <v>64</v>
      </c>
      <c r="H2" s="47" t="s">
        <v>2</v>
      </c>
      <c r="I2" s="47" t="s">
        <v>3</v>
      </c>
      <c r="J2" s="47" t="s">
        <v>4</v>
      </c>
      <c r="K2" s="47" t="s">
        <v>30</v>
      </c>
      <c r="L2" s="47" t="s">
        <v>33</v>
      </c>
      <c r="M2" s="47" t="s">
        <v>59</v>
      </c>
      <c r="N2" s="47"/>
      <c r="O2" s="47" t="s">
        <v>83</v>
      </c>
      <c r="P2" s="62" t="s">
        <v>61</v>
      </c>
      <c r="Q2" s="63"/>
      <c r="R2" s="63"/>
      <c r="S2" s="63"/>
      <c r="T2" s="63"/>
      <c r="U2" s="63"/>
      <c r="V2" s="63"/>
      <c r="W2" s="64"/>
      <c r="X2" s="44" t="s">
        <v>74</v>
      </c>
      <c r="Y2" s="44" t="s">
        <v>84</v>
      </c>
    </row>
    <row r="3" spans="1:25" ht="66" x14ac:dyDescent="0.2">
      <c r="A3" s="46"/>
      <c r="B3" s="47"/>
      <c r="C3" s="47"/>
      <c r="D3" s="45"/>
      <c r="E3" s="47"/>
      <c r="F3" s="47"/>
      <c r="G3" s="47"/>
      <c r="H3" s="47"/>
      <c r="I3" s="47"/>
      <c r="J3" s="47"/>
      <c r="K3" s="47"/>
      <c r="L3" s="47"/>
      <c r="M3" s="21" t="s">
        <v>5</v>
      </c>
      <c r="N3" s="21" t="s">
        <v>6</v>
      </c>
      <c r="O3" s="47"/>
      <c r="P3" s="21" t="s">
        <v>62</v>
      </c>
      <c r="Q3" s="31" t="s">
        <v>105</v>
      </c>
      <c r="R3" s="21" t="s">
        <v>7</v>
      </c>
      <c r="S3" s="21" t="s">
        <v>8</v>
      </c>
      <c r="T3" s="31" t="s">
        <v>110</v>
      </c>
      <c r="U3" s="21" t="s">
        <v>9</v>
      </c>
      <c r="V3" s="21" t="s">
        <v>10</v>
      </c>
      <c r="W3" s="21" t="s">
        <v>11</v>
      </c>
      <c r="X3" s="45"/>
      <c r="Y3" s="4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54">
        <v>1</v>
      </c>
      <c r="B7" s="54" t="s">
        <v>46</v>
      </c>
      <c r="C7" s="65" t="s">
        <v>47</v>
      </c>
      <c r="D7" s="60">
        <v>3</v>
      </c>
      <c r="E7" s="53">
        <v>3.2</v>
      </c>
      <c r="F7" s="56" t="s">
        <v>48</v>
      </c>
      <c r="G7" s="57" t="s">
        <v>94</v>
      </c>
      <c r="H7" s="51" t="s">
        <v>49</v>
      </c>
      <c r="I7" s="51" t="s">
        <v>88</v>
      </c>
      <c r="J7" s="51" t="s">
        <v>89</v>
      </c>
      <c r="K7" s="51" t="s">
        <v>93</v>
      </c>
      <c r="L7" s="8" t="s">
        <v>56</v>
      </c>
      <c r="M7" s="41" t="s">
        <v>51</v>
      </c>
      <c r="N7" s="41" t="s">
        <v>58</v>
      </c>
      <c r="O7" s="55" t="s">
        <v>50</v>
      </c>
      <c r="P7" s="48">
        <v>9999999.1099999994</v>
      </c>
      <c r="Q7" s="42">
        <v>5142144.83</v>
      </c>
      <c r="R7" s="6">
        <v>4113715.86</v>
      </c>
      <c r="S7" s="26">
        <v>0.8</v>
      </c>
      <c r="T7" s="6">
        <f>Q7*0.18</f>
        <v>925586.06940000004</v>
      </c>
      <c r="U7" s="26">
        <v>0.18</v>
      </c>
      <c r="V7" s="6">
        <f>Q7*0.02</f>
        <v>102842.89660000001</v>
      </c>
      <c r="W7" s="26">
        <v>0.02</v>
      </c>
      <c r="X7" s="48">
        <v>9999999.1099999994</v>
      </c>
      <c r="Y7" s="6">
        <v>0</v>
      </c>
    </row>
    <row r="8" spans="1:25" ht="141.75" customHeight="1" x14ac:dyDescent="0.2">
      <c r="A8" s="54"/>
      <c r="B8" s="54"/>
      <c r="C8" s="65"/>
      <c r="D8" s="61"/>
      <c r="E8" s="53"/>
      <c r="F8" s="56"/>
      <c r="G8" s="58"/>
      <c r="H8" s="51"/>
      <c r="I8" s="52"/>
      <c r="J8" s="52"/>
      <c r="K8" s="52"/>
      <c r="L8" s="8" t="s">
        <v>57</v>
      </c>
      <c r="M8" s="40" t="s">
        <v>52</v>
      </c>
      <c r="N8" s="40" t="s">
        <v>53</v>
      </c>
      <c r="O8" s="55"/>
      <c r="P8" s="48"/>
      <c r="Q8" s="42">
        <v>4857854.28</v>
      </c>
      <c r="R8" s="6">
        <v>3886283.42</v>
      </c>
      <c r="S8" s="27">
        <v>0.8</v>
      </c>
      <c r="T8" s="6">
        <f>Q8*0.18</f>
        <v>874413.77040000004</v>
      </c>
      <c r="U8" s="26">
        <v>0.18</v>
      </c>
      <c r="V8" s="6">
        <v>97157.09</v>
      </c>
      <c r="W8" s="27">
        <v>0.02</v>
      </c>
      <c r="X8" s="48"/>
      <c r="Y8" s="7">
        <v>0</v>
      </c>
    </row>
    <row r="9" spans="1:25" ht="42" customHeight="1" x14ac:dyDescent="0.2">
      <c r="A9" s="46" t="s">
        <v>60</v>
      </c>
      <c r="B9" s="46"/>
      <c r="C9" s="46"/>
      <c r="D9" s="46"/>
      <c r="E9" s="46"/>
      <c r="F9" s="46"/>
      <c r="G9" s="46"/>
      <c r="H9" s="46"/>
      <c r="I9" s="46"/>
      <c r="J9" s="46"/>
      <c r="K9" s="46"/>
      <c r="L9" s="46"/>
      <c r="M9" s="46"/>
      <c r="N9" s="46"/>
      <c r="O9" s="15"/>
      <c r="P9" s="16">
        <f>SUM(P7)</f>
        <v>9999999.1099999994</v>
      </c>
      <c r="Q9" s="16">
        <f>SUM(Q7:Q8)</f>
        <v>9999999.1099999994</v>
      </c>
      <c r="R9" s="16">
        <f>SUM(R7:R8)</f>
        <v>7999999.2799999993</v>
      </c>
      <c r="S9" s="16"/>
      <c r="T9" s="16">
        <f>SUM(T7:T8)</f>
        <v>1799999.8398000002</v>
      </c>
      <c r="U9" s="16"/>
      <c r="V9" s="16">
        <f>V7+V8</f>
        <v>199999.9866</v>
      </c>
      <c r="W9" s="17"/>
      <c r="X9" s="17">
        <f>R9+T9+V9</f>
        <v>9999999.1063999999</v>
      </c>
      <c r="Y9" s="16">
        <f>Y7+Y8</f>
        <v>0</v>
      </c>
    </row>
    <row r="10" spans="1:25" x14ac:dyDescent="0.2">
      <c r="P10" s="5"/>
      <c r="Q10" s="5"/>
      <c r="R10" s="5"/>
    </row>
    <row r="11" spans="1:25" ht="28.5" customHeight="1" x14ac:dyDescent="0.3">
      <c r="A11" s="49" t="s">
        <v>122</v>
      </c>
      <c r="B11" s="50"/>
      <c r="C11" s="50"/>
      <c r="D11" s="50"/>
      <c r="E11" s="50"/>
      <c r="F11" s="50"/>
      <c r="G11" s="50"/>
      <c r="H11" s="50"/>
      <c r="I11" s="50"/>
      <c r="J11" s="50"/>
      <c r="K11" s="50"/>
      <c r="L11" s="50"/>
      <c r="M11" s="50"/>
      <c r="N11" s="50"/>
      <c r="O11" s="50"/>
      <c r="P11" s="50"/>
      <c r="Q11" s="50"/>
      <c r="R11" s="50"/>
      <c r="S11" s="50"/>
      <c r="T11" s="50"/>
      <c r="U11" s="50"/>
      <c r="V11" s="50"/>
      <c r="W11" s="50"/>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20"/>
  <sheetViews>
    <sheetView tabSelected="1" view="pageBreakPreview" topLeftCell="A4" zoomScale="70" zoomScaleNormal="40" zoomScaleSheetLayoutView="70" zoomScalePageLayoutView="70" workbookViewId="0">
      <selection activeCell="E9" sqref="E9:E10"/>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35.5703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59" t="s">
        <v>90</v>
      </c>
      <c r="B1" s="59"/>
      <c r="C1" s="59"/>
      <c r="D1" s="59"/>
      <c r="E1" s="59"/>
      <c r="F1" s="59"/>
      <c r="G1" s="59"/>
      <c r="H1" s="59"/>
      <c r="I1" s="59"/>
      <c r="J1" s="59"/>
      <c r="K1" s="59"/>
      <c r="L1" s="59"/>
      <c r="M1" s="59"/>
      <c r="N1" s="59"/>
      <c r="O1" s="59"/>
      <c r="P1" s="59"/>
      <c r="Q1" s="59"/>
      <c r="R1" s="59"/>
      <c r="S1" s="59"/>
      <c r="T1" s="59"/>
      <c r="U1" s="59"/>
      <c r="V1" s="18"/>
      <c r="W1" s="18"/>
      <c r="X1" s="18"/>
      <c r="Y1" s="18"/>
    </row>
    <row r="2" spans="1:25" ht="37.15" customHeight="1" x14ac:dyDescent="0.2">
      <c r="A2" s="46" t="s">
        <v>0</v>
      </c>
      <c r="B2" s="47" t="s">
        <v>35</v>
      </c>
      <c r="C2" s="47" t="s">
        <v>1</v>
      </c>
      <c r="D2" s="44" t="s">
        <v>71</v>
      </c>
      <c r="E2" s="47" t="s">
        <v>44</v>
      </c>
      <c r="F2" s="47" t="s">
        <v>63</v>
      </c>
      <c r="G2" s="47" t="s">
        <v>64</v>
      </c>
      <c r="H2" s="47" t="s">
        <v>2</v>
      </c>
      <c r="I2" s="47" t="s">
        <v>3</v>
      </c>
      <c r="J2" s="47" t="s">
        <v>4</v>
      </c>
      <c r="K2" s="47" t="s">
        <v>30</v>
      </c>
      <c r="L2" s="47" t="s">
        <v>33</v>
      </c>
      <c r="M2" s="47" t="s">
        <v>59</v>
      </c>
      <c r="N2" s="47"/>
      <c r="O2" s="47" t="s">
        <v>83</v>
      </c>
      <c r="P2" s="62" t="s">
        <v>61</v>
      </c>
      <c r="Q2" s="63"/>
      <c r="R2" s="63"/>
      <c r="S2" s="63"/>
      <c r="T2" s="63"/>
      <c r="U2" s="63"/>
      <c r="V2" s="63"/>
      <c r="W2" s="64"/>
      <c r="X2" s="44" t="s">
        <v>74</v>
      </c>
      <c r="Y2" s="44" t="s">
        <v>84</v>
      </c>
    </row>
    <row r="3" spans="1:25" ht="66" x14ac:dyDescent="0.2">
      <c r="A3" s="46"/>
      <c r="B3" s="47"/>
      <c r="C3" s="47"/>
      <c r="D3" s="45"/>
      <c r="E3" s="47"/>
      <c r="F3" s="47"/>
      <c r="G3" s="47"/>
      <c r="H3" s="47"/>
      <c r="I3" s="47"/>
      <c r="J3" s="47"/>
      <c r="K3" s="47"/>
      <c r="L3" s="47"/>
      <c r="M3" s="21" t="s">
        <v>5</v>
      </c>
      <c r="N3" s="21" t="s">
        <v>6</v>
      </c>
      <c r="O3" s="47"/>
      <c r="P3" s="21" t="s">
        <v>62</v>
      </c>
      <c r="Q3" s="31" t="s">
        <v>105</v>
      </c>
      <c r="R3" s="21" t="s">
        <v>7</v>
      </c>
      <c r="S3" s="21" t="s">
        <v>8</v>
      </c>
      <c r="T3" s="29" t="s">
        <v>107</v>
      </c>
      <c r="U3" s="21" t="s">
        <v>9</v>
      </c>
      <c r="V3" s="21" t="s">
        <v>10</v>
      </c>
      <c r="W3" s="21" t="s">
        <v>11</v>
      </c>
      <c r="X3" s="45"/>
      <c r="Y3" s="4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44" customHeight="1" x14ac:dyDescent="0.2">
      <c r="A7" s="54">
        <v>1</v>
      </c>
      <c r="B7" s="54" t="s">
        <v>95</v>
      </c>
      <c r="C7" s="65" t="s">
        <v>96</v>
      </c>
      <c r="D7" s="51">
        <v>2</v>
      </c>
      <c r="E7" s="53">
        <v>2.7</v>
      </c>
      <c r="F7" s="65" t="s">
        <v>97</v>
      </c>
      <c r="G7" s="66" t="s">
        <v>120</v>
      </c>
      <c r="H7" s="51" t="s">
        <v>49</v>
      </c>
      <c r="I7" s="51" t="s">
        <v>102</v>
      </c>
      <c r="J7" s="51" t="s">
        <v>103</v>
      </c>
      <c r="K7" s="51" t="s">
        <v>93</v>
      </c>
      <c r="L7" s="8" t="s">
        <v>98</v>
      </c>
      <c r="M7" s="41" t="s">
        <v>51</v>
      </c>
      <c r="N7" s="41" t="s">
        <v>100</v>
      </c>
      <c r="O7" s="79" t="s">
        <v>115</v>
      </c>
      <c r="P7" s="48">
        <v>3233777.62</v>
      </c>
      <c r="Q7" s="42">
        <v>2173597.27</v>
      </c>
      <c r="R7" s="6">
        <v>1738877.81</v>
      </c>
      <c r="S7" s="28">
        <v>0.8</v>
      </c>
      <c r="T7" s="6">
        <v>391247.51</v>
      </c>
      <c r="U7" s="28">
        <v>0.18</v>
      </c>
      <c r="V7" s="6">
        <f>Q7*0.02</f>
        <v>43471.945400000004</v>
      </c>
      <c r="W7" s="28">
        <v>0.02</v>
      </c>
      <c r="X7" s="48">
        <v>3233777.62</v>
      </c>
      <c r="Y7" s="6">
        <v>0</v>
      </c>
    </row>
    <row r="8" spans="1:25" ht="130.15" customHeight="1" x14ac:dyDescent="0.2">
      <c r="A8" s="54"/>
      <c r="B8" s="54"/>
      <c r="C8" s="65"/>
      <c r="D8" s="51"/>
      <c r="E8" s="53"/>
      <c r="F8" s="65"/>
      <c r="G8" s="66"/>
      <c r="H8" s="51"/>
      <c r="I8" s="51"/>
      <c r="J8" s="51"/>
      <c r="K8" s="52"/>
      <c r="L8" s="8" t="s">
        <v>99</v>
      </c>
      <c r="M8" s="40" t="s">
        <v>52</v>
      </c>
      <c r="N8" s="40" t="s">
        <v>101</v>
      </c>
      <c r="O8" s="79"/>
      <c r="P8" s="48"/>
      <c r="Q8" s="42">
        <v>1060180.3500000001</v>
      </c>
      <c r="R8" s="6">
        <v>848144.28</v>
      </c>
      <c r="S8" s="28">
        <v>0.8</v>
      </c>
      <c r="T8" s="6">
        <f>Q8*0.18</f>
        <v>190832.46300000002</v>
      </c>
      <c r="U8" s="28">
        <v>0.18</v>
      </c>
      <c r="V8" s="6">
        <f>Q8*0.02</f>
        <v>21203.607000000004</v>
      </c>
      <c r="W8" s="28">
        <v>0.02</v>
      </c>
      <c r="X8" s="48"/>
      <c r="Y8" s="7">
        <v>0</v>
      </c>
    </row>
    <row r="9" spans="1:25" ht="144" customHeight="1" x14ac:dyDescent="0.2">
      <c r="A9" s="67">
        <v>2</v>
      </c>
      <c r="B9" s="67" t="s">
        <v>111</v>
      </c>
      <c r="C9" s="68" t="s">
        <v>112</v>
      </c>
      <c r="D9" s="70">
        <v>2</v>
      </c>
      <c r="E9" s="71">
        <v>2.7</v>
      </c>
      <c r="F9" s="72" t="s">
        <v>117</v>
      </c>
      <c r="G9" s="73" t="s">
        <v>121</v>
      </c>
      <c r="H9" s="61" t="s">
        <v>49</v>
      </c>
      <c r="I9" s="61" t="s">
        <v>118</v>
      </c>
      <c r="J9" s="61" t="s">
        <v>119</v>
      </c>
      <c r="K9" s="61" t="s">
        <v>93</v>
      </c>
      <c r="L9" s="82" t="s">
        <v>113</v>
      </c>
      <c r="M9" s="37" t="s">
        <v>52</v>
      </c>
      <c r="N9" s="83" t="s">
        <v>53</v>
      </c>
      <c r="O9" s="80" t="s">
        <v>116</v>
      </c>
      <c r="P9" s="75">
        <v>2816081.13</v>
      </c>
      <c r="Q9" s="43">
        <v>1746373.24</v>
      </c>
      <c r="R9" s="38">
        <v>1397098.59</v>
      </c>
      <c r="S9" s="39">
        <v>0.8</v>
      </c>
      <c r="T9" s="38">
        <v>314347.18</v>
      </c>
      <c r="U9" s="39">
        <v>0.18</v>
      </c>
      <c r="V9" s="38">
        <v>34927.47</v>
      </c>
      <c r="W9" s="39">
        <v>0.02</v>
      </c>
      <c r="X9" s="75">
        <v>2816081.13</v>
      </c>
      <c r="Y9" s="38">
        <v>0</v>
      </c>
    </row>
    <row r="10" spans="1:25" ht="224.25" customHeight="1" x14ac:dyDescent="0.2">
      <c r="A10" s="54"/>
      <c r="B10" s="54"/>
      <c r="C10" s="69"/>
      <c r="D10" s="61"/>
      <c r="E10" s="53"/>
      <c r="F10" s="65"/>
      <c r="G10" s="74"/>
      <c r="H10" s="51"/>
      <c r="I10" s="51"/>
      <c r="J10" s="51"/>
      <c r="K10" s="52"/>
      <c r="L10" s="84" t="s">
        <v>114</v>
      </c>
      <c r="M10" s="34" t="s">
        <v>51</v>
      </c>
      <c r="N10" s="85" t="s">
        <v>58</v>
      </c>
      <c r="O10" s="81"/>
      <c r="P10" s="48"/>
      <c r="Q10" s="42">
        <v>1069707.8899999999</v>
      </c>
      <c r="R10" s="6">
        <v>855766.31</v>
      </c>
      <c r="S10" s="28">
        <v>0.8</v>
      </c>
      <c r="T10" s="6">
        <v>192547.42</v>
      </c>
      <c r="U10" s="28">
        <v>0.18</v>
      </c>
      <c r="V10" s="6">
        <v>21394.16</v>
      </c>
      <c r="W10" s="28">
        <v>0.02</v>
      </c>
      <c r="X10" s="48"/>
      <c r="Y10" s="7">
        <v>0</v>
      </c>
    </row>
    <row r="11" spans="1:25" ht="28.5" customHeight="1" x14ac:dyDescent="0.2">
      <c r="A11" s="46" t="s">
        <v>79</v>
      </c>
      <c r="B11" s="46"/>
      <c r="C11" s="46"/>
      <c r="D11" s="46"/>
      <c r="E11" s="46"/>
      <c r="F11" s="46"/>
      <c r="G11" s="46"/>
      <c r="H11" s="46"/>
      <c r="I11" s="46"/>
      <c r="J11" s="46"/>
      <c r="K11" s="46"/>
      <c r="L11" s="46"/>
      <c r="M11" s="46"/>
      <c r="N11" s="46"/>
      <c r="O11" s="15"/>
      <c r="P11" s="16">
        <f>SUM(P7:P9)</f>
        <v>6049858.75</v>
      </c>
      <c r="Q11" s="16">
        <f>SUM(Q7:Q10)</f>
        <v>6049858.75</v>
      </c>
      <c r="R11" s="16">
        <f>SUM(R7:R10)</f>
        <v>4839886.99</v>
      </c>
      <c r="S11" s="16"/>
      <c r="T11" s="16">
        <f t="shared" ref="T11:Y11" si="0">SUM(T7:T10)</f>
        <v>1088974.5729999999</v>
      </c>
      <c r="U11" s="16"/>
      <c r="V11" s="16">
        <f>SUM(V7:V10)</f>
        <v>120997.18240000002</v>
      </c>
      <c r="W11" s="16"/>
      <c r="X11" s="16">
        <f t="shared" si="0"/>
        <v>6049858.75</v>
      </c>
      <c r="Y11" s="16">
        <f t="shared" si="0"/>
        <v>0</v>
      </c>
    </row>
    <row r="12" spans="1:25" ht="67.5" customHeight="1" x14ac:dyDescent="0.2">
      <c r="P12" s="5"/>
      <c r="Q12" s="5"/>
      <c r="R12" s="5"/>
    </row>
    <row r="13" spans="1:25" ht="16.5" x14ac:dyDescent="0.3">
      <c r="A13" s="49" t="s">
        <v>122</v>
      </c>
      <c r="B13" s="50"/>
      <c r="C13" s="50"/>
      <c r="D13" s="50"/>
      <c r="E13" s="50"/>
      <c r="F13" s="50"/>
      <c r="G13" s="50"/>
      <c r="H13" s="50"/>
      <c r="I13" s="50"/>
      <c r="J13" s="50"/>
      <c r="K13" s="50"/>
      <c r="L13" s="50"/>
      <c r="M13" s="50"/>
      <c r="N13" s="50"/>
      <c r="O13" s="50"/>
      <c r="P13" s="50"/>
      <c r="Q13" s="50"/>
      <c r="R13" s="50"/>
      <c r="S13" s="50"/>
      <c r="T13" s="50"/>
      <c r="U13" s="50"/>
      <c r="V13" s="50"/>
      <c r="W13" s="50"/>
      <c r="X13" s="20"/>
    </row>
    <row r="14" spans="1:25" ht="84" customHeight="1" x14ac:dyDescent="0.2">
      <c r="B14" s="10"/>
      <c r="C14" s="11"/>
      <c r="D14" s="11"/>
      <c r="E14" s="11"/>
      <c r="F14" s="12"/>
      <c r="G14" s="12"/>
    </row>
    <row r="15" spans="1:25" x14ac:dyDescent="0.2">
      <c r="C15" s="11"/>
      <c r="D15" s="11"/>
      <c r="E15" s="11"/>
      <c r="F15" s="12"/>
      <c r="G15" s="12"/>
    </row>
    <row r="16" spans="1:25" ht="15" x14ac:dyDescent="0.25">
      <c r="B16" s="9"/>
      <c r="C16" s="11"/>
      <c r="D16" s="11"/>
      <c r="E16" s="11"/>
      <c r="F16" s="12"/>
      <c r="G16" s="12"/>
      <c r="P16" s="14"/>
      <c r="Q16" s="14"/>
    </row>
    <row r="17" spans="3:20" x14ac:dyDescent="0.2">
      <c r="C17" s="11"/>
      <c r="D17" s="11"/>
      <c r="E17" s="11"/>
      <c r="F17" s="12"/>
      <c r="G17" s="12"/>
    </row>
    <row r="18" spans="3:20" x14ac:dyDescent="0.2">
      <c r="C18" s="11"/>
      <c r="D18" s="11"/>
      <c r="E18" s="11"/>
      <c r="F18" s="12"/>
      <c r="G18" s="12"/>
    </row>
    <row r="20" spans="3:20" x14ac:dyDescent="0.2">
      <c r="T20" s="5"/>
    </row>
  </sheetData>
  <autoFilter ref="A2:Y3">
    <filterColumn colId="12" showButton="0"/>
  </autoFilter>
  <mergeCells count="48">
    <mergeCell ref="X9:X10"/>
    <mergeCell ref="A13:W13"/>
    <mergeCell ref="I9:I10"/>
    <mergeCell ref="J9:J10"/>
    <mergeCell ref="K9:K10"/>
    <mergeCell ref="O9:O10"/>
    <mergeCell ref="P9:P10"/>
    <mergeCell ref="A11:N11"/>
    <mergeCell ref="X2:X3"/>
    <mergeCell ref="Y2:Y3"/>
    <mergeCell ref="A9:A10"/>
    <mergeCell ref="B9:B10"/>
    <mergeCell ref="C9:C10"/>
    <mergeCell ref="D9:D10"/>
    <mergeCell ref="E9:E10"/>
    <mergeCell ref="F9:F10"/>
    <mergeCell ref="G9:G10"/>
    <mergeCell ref="H9:H10"/>
    <mergeCell ref="J2:J3"/>
    <mergeCell ref="K2:K3"/>
    <mergeCell ref="L2:L3"/>
    <mergeCell ref="M2:N2"/>
    <mergeCell ref="O2:O3"/>
    <mergeCell ref="P2:W2"/>
    <mergeCell ref="A1:U1"/>
    <mergeCell ref="A2:A3"/>
    <mergeCell ref="B2:B3"/>
    <mergeCell ref="C2:C3"/>
    <mergeCell ref="D2:D3"/>
    <mergeCell ref="E2:E3"/>
    <mergeCell ref="F2:F3"/>
    <mergeCell ref="G2:G3"/>
    <mergeCell ref="H2:H3"/>
    <mergeCell ref="I2:I3"/>
    <mergeCell ref="A7:A8"/>
    <mergeCell ref="B7:B8"/>
    <mergeCell ref="C7:C8"/>
    <mergeCell ref="D7:D8"/>
    <mergeCell ref="E7:E8"/>
    <mergeCell ref="X7:X8"/>
    <mergeCell ref="O7:O8"/>
    <mergeCell ref="K7:K8"/>
    <mergeCell ref="P7:P8"/>
    <mergeCell ref="F7:F8"/>
    <mergeCell ref="G7:G8"/>
    <mergeCell ref="H7:H8"/>
    <mergeCell ref="I7:I8"/>
    <mergeCell ref="J7:J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25"/>
  <sheetViews>
    <sheetView view="pageBreakPreview" zoomScale="70" zoomScaleNormal="85" zoomScaleSheetLayoutView="70" zoomScalePageLayoutView="70" workbookViewId="0">
      <selection activeCell="Q6" sqref="Q6: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59" t="s">
        <v>91</v>
      </c>
      <c r="B1" s="59"/>
      <c r="C1" s="59"/>
      <c r="D1" s="59"/>
      <c r="E1" s="59"/>
      <c r="F1" s="59"/>
      <c r="G1" s="59"/>
      <c r="H1" s="59"/>
      <c r="I1" s="59"/>
      <c r="J1" s="59"/>
      <c r="K1" s="59"/>
      <c r="L1" s="59"/>
      <c r="M1" s="59"/>
      <c r="N1" s="59"/>
      <c r="O1" s="59"/>
      <c r="P1" s="59"/>
      <c r="Q1" s="59"/>
      <c r="R1" s="59"/>
      <c r="S1" s="59"/>
      <c r="T1" s="59"/>
      <c r="U1" s="18"/>
      <c r="V1" s="18"/>
      <c r="W1" s="18"/>
      <c r="X1" s="18"/>
    </row>
    <row r="2" spans="1:25" ht="37.15" customHeight="1" x14ac:dyDescent="0.2">
      <c r="A2" s="46" t="s">
        <v>0</v>
      </c>
      <c r="B2" s="47" t="s">
        <v>35</v>
      </c>
      <c r="C2" s="47" t="s">
        <v>1</v>
      </c>
      <c r="D2" s="44" t="s">
        <v>71</v>
      </c>
      <c r="E2" s="47" t="s">
        <v>44</v>
      </c>
      <c r="F2" s="47" t="s">
        <v>63</v>
      </c>
      <c r="G2" s="47" t="s">
        <v>64</v>
      </c>
      <c r="H2" s="47" t="s">
        <v>2</v>
      </c>
      <c r="I2" s="47" t="s">
        <v>3</v>
      </c>
      <c r="J2" s="47" t="s">
        <v>4</v>
      </c>
      <c r="K2" s="47" t="s">
        <v>30</v>
      </c>
      <c r="L2" s="47" t="s">
        <v>33</v>
      </c>
      <c r="M2" s="47" t="s">
        <v>59</v>
      </c>
      <c r="N2" s="47"/>
      <c r="O2" s="47" t="s">
        <v>83</v>
      </c>
      <c r="P2" s="62" t="s">
        <v>61</v>
      </c>
      <c r="Q2" s="63"/>
      <c r="R2" s="63"/>
      <c r="S2" s="63"/>
      <c r="T2" s="63"/>
      <c r="U2" s="63"/>
      <c r="V2" s="63"/>
      <c r="W2" s="64"/>
      <c r="X2" s="44" t="s">
        <v>74</v>
      </c>
      <c r="Y2" s="44" t="s">
        <v>84</v>
      </c>
    </row>
    <row r="3" spans="1:25" ht="82.5" x14ac:dyDescent="0.2">
      <c r="A3" s="46"/>
      <c r="B3" s="47"/>
      <c r="C3" s="47"/>
      <c r="D3" s="45"/>
      <c r="E3" s="47"/>
      <c r="F3" s="47"/>
      <c r="G3" s="47"/>
      <c r="H3" s="47"/>
      <c r="I3" s="47"/>
      <c r="J3" s="47"/>
      <c r="K3" s="47"/>
      <c r="L3" s="47"/>
      <c r="M3" s="21" t="s">
        <v>5</v>
      </c>
      <c r="N3" s="21" t="s">
        <v>6</v>
      </c>
      <c r="O3" s="47"/>
      <c r="P3" s="29" t="s">
        <v>62</v>
      </c>
      <c r="Q3" s="31" t="s">
        <v>105</v>
      </c>
      <c r="R3" s="29" t="s">
        <v>7</v>
      </c>
      <c r="S3" s="29" t="s">
        <v>8</v>
      </c>
      <c r="T3" s="29" t="s">
        <v>110</v>
      </c>
      <c r="U3" s="29" t="s">
        <v>9</v>
      </c>
      <c r="V3" s="29" t="s">
        <v>10</v>
      </c>
      <c r="W3" s="29" t="s">
        <v>11</v>
      </c>
      <c r="X3" s="45"/>
      <c r="Y3" s="4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54">
        <v>1</v>
      </c>
      <c r="B7" s="54"/>
      <c r="C7" s="65"/>
      <c r="D7" s="60"/>
      <c r="E7" s="53"/>
      <c r="F7" s="76"/>
      <c r="G7" s="77"/>
      <c r="H7" s="51"/>
      <c r="I7" s="52"/>
      <c r="J7" s="52"/>
      <c r="K7" s="52"/>
      <c r="L7" s="8"/>
      <c r="M7" s="23"/>
      <c r="N7" s="23"/>
      <c r="O7" s="55"/>
      <c r="P7" s="48"/>
      <c r="Q7" s="32"/>
      <c r="R7" s="6"/>
      <c r="S7" s="26"/>
      <c r="T7" s="6"/>
      <c r="U7" s="26"/>
      <c r="V7" s="6"/>
      <c r="W7" s="26"/>
      <c r="X7" s="48"/>
      <c r="Y7" s="6"/>
    </row>
    <row r="8" spans="1:25" ht="16.5" x14ac:dyDescent="0.2">
      <c r="A8" s="54"/>
      <c r="B8" s="54"/>
      <c r="C8" s="65"/>
      <c r="D8" s="61"/>
      <c r="E8" s="53"/>
      <c r="F8" s="76"/>
      <c r="G8" s="78"/>
      <c r="H8" s="51"/>
      <c r="I8" s="52"/>
      <c r="J8" s="52"/>
      <c r="K8" s="52"/>
      <c r="L8" s="8"/>
      <c r="M8" s="22"/>
      <c r="N8" s="22"/>
      <c r="O8" s="55"/>
      <c r="P8" s="48"/>
      <c r="Q8" s="32"/>
      <c r="R8" s="6"/>
      <c r="S8" s="27"/>
      <c r="T8" s="6"/>
      <c r="U8" s="26"/>
      <c r="V8" s="6"/>
      <c r="W8" s="27"/>
      <c r="X8" s="48"/>
      <c r="Y8" s="7"/>
    </row>
    <row r="9" spans="1:25" ht="42" customHeight="1" x14ac:dyDescent="0.2">
      <c r="A9" s="46" t="s">
        <v>81</v>
      </c>
      <c r="B9" s="46"/>
      <c r="C9" s="46"/>
      <c r="D9" s="46"/>
      <c r="E9" s="46"/>
      <c r="F9" s="46"/>
      <c r="G9" s="46"/>
      <c r="H9" s="46"/>
      <c r="I9" s="46"/>
      <c r="J9" s="46"/>
      <c r="K9" s="46"/>
      <c r="L9" s="46"/>
      <c r="M9" s="46"/>
      <c r="N9" s="46"/>
      <c r="O9" s="15"/>
      <c r="P9" s="16"/>
      <c r="Q9" s="16"/>
      <c r="R9" s="16"/>
      <c r="S9" s="16"/>
      <c r="T9" s="16"/>
      <c r="U9" s="16"/>
      <c r="V9" s="16"/>
      <c r="W9" s="17"/>
      <c r="X9" s="17"/>
      <c r="Y9" s="16"/>
    </row>
    <row r="10" spans="1:25" x14ac:dyDescent="0.2">
      <c r="P10" s="5"/>
      <c r="Q10" s="5"/>
    </row>
    <row r="11" spans="1:25" ht="28.5" customHeight="1" x14ac:dyDescent="0.3">
      <c r="A11" s="49" t="s">
        <v>78</v>
      </c>
      <c r="B11" s="50"/>
      <c r="C11" s="50"/>
      <c r="D11" s="50"/>
      <c r="E11" s="50"/>
      <c r="F11" s="50"/>
      <c r="G11" s="50"/>
      <c r="H11" s="50"/>
      <c r="I11" s="50"/>
      <c r="J11" s="50"/>
      <c r="K11" s="50"/>
      <c r="L11" s="50"/>
      <c r="M11" s="50"/>
      <c r="N11" s="50"/>
      <c r="O11" s="50"/>
      <c r="P11" s="50"/>
      <c r="Q11" s="50"/>
      <c r="R11" s="50"/>
      <c r="S11" s="50"/>
      <c r="T11" s="50"/>
      <c r="U11" s="50"/>
      <c r="V11" s="50"/>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F7:F8"/>
    <mergeCell ref="G7:G8"/>
    <mergeCell ref="K2:K3"/>
    <mergeCell ref="L2:L3"/>
    <mergeCell ref="M2:N2"/>
    <mergeCell ref="A11:V11"/>
    <mergeCell ref="I7:I8"/>
    <mergeCell ref="J7:J8"/>
    <mergeCell ref="K7:K8"/>
    <mergeCell ref="O7:O8"/>
    <mergeCell ref="P7:P8"/>
    <mergeCell ref="A9:N9"/>
    <mergeCell ref="H7:H8"/>
    <mergeCell ref="C7:C8"/>
    <mergeCell ref="D7:D8"/>
    <mergeCell ref="E7:E8"/>
    <mergeCell ref="A7:A8"/>
    <mergeCell ref="B7:B8"/>
    <mergeCell ref="Y2:Y3"/>
    <mergeCell ref="X7:X8"/>
    <mergeCell ref="X2:X3"/>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59" t="s">
        <v>92</v>
      </c>
      <c r="B1" s="59"/>
      <c r="C1" s="59"/>
      <c r="D1" s="59"/>
      <c r="E1" s="59"/>
      <c r="F1" s="59"/>
      <c r="G1" s="59"/>
      <c r="H1" s="59"/>
      <c r="I1" s="59"/>
      <c r="J1" s="59"/>
      <c r="K1" s="59"/>
      <c r="L1" s="59"/>
      <c r="M1" s="59"/>
      <c r="N1" s="59"/>
      <c r="O1" s="59"/>
      <c r="P1" s="59"/>
      <c r="Q1" s="59"/>
      <c r="R1" s="59"/>
      <c r="S1" s="59"/>
      <c r="T1" s="59"/>
      <c r="U1" s="18"/>
      <c r="V1" s="18"/>
      <c r="W1" s="18"/>
      <c r="X1" s="18"/>
    </row>
    <row r="2" spans="1:25" ht="37.15" customHeight="1" x14ac:dyDescent="0.2">
      <c r="A2" s="46" t="s">
        <v>0</v>
      </c>
      <c r="B2" s="47" t="s">
        <v>35</v>
      </c>
      <c r="C2" s="47" t="s">
        <v>1</v>
      </c>
      <c r="D2" s="44" t="s">
        <v>71</v>
      </c>
      <c r="E2" s="47" t="s">
        <v>44</v>
      </c>
      <c r="F2" s="47" t="s">
        <v>63</v>
      </c>
      <c r="G2" s="47" t="s">
        <v>64</v>
      </c>
      <c r="H2" s="47" t="s">
        <v>2</v>
      </c>
      <c r="I2" s="47" t="s">
        <v>3</v>
      </c>
      <c r="J2" s="47" t="s">
        <v>4</v>
      </c>
      <c r="K2" s="47" t="s">
        <v>30</v>
      </c>
      <c r="L2" s="47" t="s">
        <v>33</v>
      </c>
      <c r="M2" s="47" t="s">
        <v>59</v>
      </c>
      <c r="N2" s="47"/>
      <c r="O2" s="47" t="s">
        <v>83</v>
      </c>
      <c r="P2" s="62" t="s">
        <v>61</v>
      </c>
      <c r="Q2" s="63"/>
      <c r="R2" s="63"/>
      <c r="S2" s="63"/>
      <c r="T2" s="63"/>
      <c r="U2" s="63"/>
      <c r="V2" s="63"/>
      <c r="W2" s="64"/>
      <c r="X2" s="44" t="s">
        <v>74</v>
      </c>
      <c r="Y2" s="44" t="s">
        <v>84</v>
      </c>
    </row>
    <row r="3" spans="1:25" ht="82.5" x14ac:dyDescent="0.2">
      <c r="A3" s="46"/>
      <c r="B3" s="47"/>
      <c r="C3" s="47"/>
      <c r="D3" s="45"/>
      <c r="E3" s="47"/>
      <c r="F3" s="47"/>
      <c r="G3" s="47"/>
      <c r="H3" s="47"/>
      <c r="I3" s="47"/>
      <c r="J3" s="47"/>
      <c r="K3" s="47"/>
      <c r="L3" s="47"/>
      <c r="M3" s="21" t="s">
        <v>5</v>
      </c>
      <c r="N3" s="21" t="s">
        <v>6</v>
      </c>
      <c r="O3" s="47"/>
      <c r="P3" s="29" t="s">
        <v>62</v>
      </c>
      <c r="Q3" s="31" t="s">
        <v>105</v>
      </c>
      <c r="R3" s="29" t="s">
        <v>7</v>
      </c>
      <c r="S3" s="29" t="s">
        <v>8</v>
      </c>
      <c r="T3" s="29" t="s">
        <v>110</v>
      </c>
      <c r="U3" s="29" t="s">
        <v>9</v>
      </c>
      <c r="V3" s="29" t="s">
        <v>10</v>
      </c>
      <c r="W3" s="29" t="s">
        <v>11</v>
      </c>
      <c r="X3" s="45"/>
      <c r="Y3" s="4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54">
        <v>1</v>
      </c>
      <c r="B7" s="54"/>
      <c r="C7" s="65"/>
      <c r="D7" s="60"/>
      <c r="E7" s="53"/>
      <c r="F7" s="76"/>
      <c r="G7" s="77"/>
      <c r="H7" s="51"/>
      <c r="I7" s="52"/>
      <c r="J7" s="52"/>
      <c r="K7" s="52"/>
      <c r="L7" s="8"/>
      <c r="M7" s="23"/>
      <c r="N7" s="23"/>
      <c r="O7" s="55"/>
      <c r="P7" s="48"/>
      <c r="Q7" s="32"/>
      <c r="R7" s="6"/>
      <c r="S7" s="26"/>
      <c r="T7" s="6"/>
      <c r="U7" s="26"/>
      <c r="V7" s="6"/>
      <c r="W7" s="26"/>
      <c r="X7" s="48"/>
      <c r="Y7" s="6"/>
    </row>
    <row r="8" spans="1:25" ht="16.5" x14ac:dyDescent="0.2">
      <c r="A8" s="54"/>
      <c r="B8" s="54"/>
      <c r="C8" s="65"/>
      <c r="D8" s="61"/>
      <c r="E8" s="53"/>
      <c r="F8" s="76"/>
      <c r="G8" s="78"/>
      <c r="H8" s="51"/>
      <c r="I8" s="52"/>
      <c r="J8" s="52"/>
      <c r="K8" s="52"/>
      <c r="L8" s="8"/>
      <c r="M8" s="22"/>
      <c r="N8" s="22"/>
      <c r="O8" s="55"/>
      <c r="P8" s="48"/>
      <c r="Q8" s="32"/>
      <c r="R8" s="6"/>
      <c r="S8" s="27"/>
      <c r="T8" s="6"/>
      <c r="U8" s="26"/>
      <c r="V8" s="6"/>
      <c r="W8" s="27"/>
      <c r="X8" s="48"/>
      <c r="Y8" s="7"/>
    </row>
    <row r="9" spans="1:25" ht="42" customHeight="1" x14ac:dyDescent="0.2">
      <c r="A9" s="46" t="s">
        <v>80</v>
      </c>
      <c r="B9" s="46"/>
      <c r="C9" s="46"/>
      <c r="D9" s="46"/>
      <c r="E9" s="46"/>
      <c r="F9" s="46"/>
      <c r="G9" s="46"/>
      <c r="H9" s="46"/>
      <c r="I9" s="46"/>
      <c r="J9" s="46"/>
      <c r="K9" s="46"/>
      <c r="L9" s="46"/>
      <c r="M9" s="46"/>
      <c r="N9" s="46"/>
      <c r="O9" s="15"/>
      <c r="P9" s="16"/>
      <c r="Q9" s="16"/>
      <c r="R9" s="16"/>
      <c r="S9" s="16"/>
      <c r="T9" s="16"/>
      <c r="U9" s="16"/>
      <c r="V9" s="16"/>
      <c r="W9" s="17"/>
      <c r="X9" s="17"/>
      <c r="Y9" s="16"/>
    </row>
    <row r="10" spans="1:25" x14ac:dyDescent="0.2">
      <c r="P10" s="5"/>
      <c r="Q10" s="5"/>
    </row>
    <row r="11" spans="1:25" ht="28.5" customHeight="1" x14ac:dyDescent="0.3">
      <c r="A11" s="49" t="s">
        <v>78</v>
      </c>
      <c r="B11" s="50"/>
      <c r="C11" s="50"/>
      <c r="D11" s="50"/>
      <c r="E11" s="50"/>
      <c r="F11" s="50"/>
      <c r="G11" s="50"/>
      <c r="H11" s="50"/>
      <c r="I11" s="50"/>
      <c r="J11" s="50"/>
      <c r="K11" s="50"/>
      <c r="L11" s="50"/>
      <c r="M11" s="50"/>
      <c r="N11" s="50"/>
      <c r="O11" s="50"/>
      <c r="P11" s="50"/>
      <c r="Q11" s="50"/>
      <c r="R11" s="50"/>
      <c r="S11" s="50"/>
      <c r="T11" s="50"/>
      <c r="U11" s="50"/>
      <c r="V11" s="50"/>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F7:F8"/>
    <mergeCell ref="G7:G8"/>
    <mergeCell ref="K2:K3"/>
    <mergeCell ref="L2:L3"/>
    <mergeCell ref="M2:N2"/>
    <mergeCell ref="A11:V11"/>
    <mergeCell ref="I7:I8"/>
    <mergeCell ref="J7:J8"/>
    <mergeCell ref="K7:K8"/>
    <mergeCell ref="O7:O8"/>
    <mergeCell ref="P7:P8"/>
    <mergeCell ref="A9:N9"/>
    <mergeCell ref="H7:H8"/>
    <mergeCell ref="C7:C8"/>
    <mergeCell ref="D7:D8"/>
    <mergeCell ref="E7:E8"/>
    <mergeCell ref="A7:A8"/>
    <mergeCell ref="B7:B8"/>
    <mergeCell ref="Y2:Y3"/>
    <mergeCell ref="X7:X8"/>
    <mergeCell ref="X2:X3"/>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PO1</vt:lpstr>
      <vt:lpstr>PO2</vt:lpstr>
      <vt:lpstr>PO3</vt:lpstr>
      <vt:lpstr>PO4</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2024-10-08T05:30:34Z</dcterms:modified>
</cp:coreProperties>
</file>